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xr:revisionPtr revIDLastSave="0" documentId="13_ncr:1_{90616914-3ACC-407E-99A2-0C6C34833FCB}" xr6:coauthVersionLast="47" xr6:coauthVersionMax="47" xr10:uidLastSave="{00000000-0000-0000-0000-000000000000}"/>
  <bookViews>
    <workbookView xWindow="28680" yWindow="-120" windowWidth="19440" windowHeight="14880" tabRatio="678" xr2:uid="{00000000-000D-0000-FFFF-FFFF00000000}"/>
  </bookViews>
  <sheets>
    <sheet name="Notice" sheetId="7" r:id="rId1"/>
    <sheet name="SIG" sheetId="3" r:id="rId2"/>
    <sheet name="Emplois ressources" sheetId="4" r:id="rId3"/>
    <sheet name="Haut de bilan" sheetId="5" r:id="rId4"/>
    <sheet name="Plan de tresorerie" sheetId="6" r:id="rId5"/>
    <sheet name="COMMENTAIRES" sheetId="8" r:id="rId6"/>
    <sheet name="Entreprises Partenaires - Liées" sheetId="9" r:id="rId7"/>
  </sheets>
  <externalReferences>
    <externalReference r:id="rId8"/>
    <externalReference r:id="rId9"/>
  </externalReferences>
  <definedNames>
    <definedName name="Année">'[1]annexe 5A '!$B$6</definedName>
    <definedName name="Excel_BuiltIn_Print_Area" localSheetId="1">SIG!$A$2:$G$83</definedName>
    <definedName name="formulaire">#REF!+#REF!+#REF!</definedName>
    <definedName name="P_Z_F_N_CODE_VERSION">[2]P_Paramétrage!$B$334</definedName>
    <definedName name="P_Z_F_N_LIBELLE_DISPOSITIF">[2]P_Paramétrage!$B$336</definedName>
    <definedName name="SHARED_FORMULA_1_13_1_13_11">#REF!+#REF!+#REF!</definedName>
    <definedName name="SHARED_FORMULA_1_16_1_16_11">#REF!-#REF!-#REF!</definedName>
    <definedName name="SHARED_FORMULA_1_20_1_20_11">#REF!-#REF!</definedName>
    <definedName name="SHARED_FORMULA_1_24_1_24_11">#REF!+#REF!-#REF!-#REF!</definedName>
    <definedName name="SHARED_FORMULA_1_31_1_31_11">#REF!-#REF!-#REF!+#REF!+#REF!-#REF!+#REF!</definedName>
    <definedName name="SHARED_FORMULA_1_35_1_35_11">#REF!-#REF!</definedName>
    <definedName name="SHARED_FORMULA_1_36_1_36_11">#REF!+#REF!</definedName>
    <definedName name="SHARED_FORMULA_1_44_1_44_11">#REF!-#REF!</definedName>
    <definedName name="SHARED_FORMULA_1_47_1_47_11">#REF!+#REF!-#REF!-#REF!</definedName>
    <definedName name="SHARED_FORMULA_1_48_1_48_11">#REF!+#REF!+#REF!-#REF!-#REF!-#REF!-#REF!+#REF!+#REF!</definedName>
    <definedName name="SHARED_FORMULA_1_49_1_49_11">#REF!+#REF!+#REF!</definedName>
    <definedName name="SHARED_FORMULA_1_50_1_50_11">#REF!+#REF!+#REF!+#REF!+#REF!+#REF!+#REF!</definedName>
    <definedName name="SHARED_FORMULA_1_53_1_53_11">#REF!/#REF!</definedName>
    <definedName name="SHARED_FORMULA_11_19_11_19_12">SUM(#REF!)</definedName>
    <definedName name="SHARED_FORMULA_3_58_3_58_11">#REF!</definedName>
    <definedName name="_xlnm.Print_Area" localSheetId="6">'Entreprises Partenaires - Liées'!$A$1:$O$27</definedName>
    <definedName name="_xlnm.Print_Area" localSheetId="3">'Haut de bilan'!$A$1:$J$44</definedName>
    <definedName name="_xlnm.Print_Area" localSheetId="4">'Plan de tresorerie'!$A$1:$P$58</definedName>
    <definedName name="_xlnm.Print_Area" localSheetId="1">SIG!$A$2:$H$81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9" l="1"/>
  <c r="D34" i="3"/>
  <c r="C34" i="3"/>
  <c r="B34" i="3"/>
  <c r="E34" i="3"/>
  <c r="F34" i="3"/>
  <c r="G34" i="3"/>
  <c r="B28" i="3"/>
  <c r="B31" i="3" s="1"/>
  <c r="B38" i="3" s="1"/>
  <c r="B20" i="3"/>
  <c r="C28" i="3"/>
  <c r="C31" i="3" s="1"/>
  <c r="C38" i="3" s="1"/>
  <c r="C42" i="3" s="1"/>
  <c r="D28" i="3"/>
  <c r="D31" i="3" s="1"/>
  <c r="E28" i="3"/>
  <c r="E31" i="3" s="1"/>
  <c r="E38" i="3" s="1"/>
  <c r="F28" i="3"/>
  <c r="G28" i="3"/>
  <c r="G31" i="3"/>
  <c r="C20" i="3"/>
  <c r="F31" i="3"/>
  <c r="B52" i="3"/>
  <c r="I26" i="4"/>
  <c r="D27" i="4"/>
  <c r="C27" i="4"/>
  <c r="F28" i="6"/>
  <c r="F38" i="3" l="1"/>
  <c r="G38" i="3"/>
  <c r="D38" i="3"/>
  <c r="B42" i="3"/>
  <c r="B69" i="3"/>
  <c r="B70" i="3"/>
  <c r="B64" i="3"/>
  <c r="B53" i="3"/>
  <c r="B49" i="3" l="1"/>
  <c r="B56" i="3" l="1"/>
  <c r="B67" i="3" s="1"/>
  <c r="B68" i="3" s="1"/>
  <c r="B73" i="3"/>
  <c r="P51" i="6"/>
  <c r="P52" i="6"/>
  <c r="P53" i="6"/>
  <c r="B55" i="6"/>
  <c r="N28" i="6"/>
  <c r="P27" i="6"/>
  <c r="P15" i="6"/>
  <c r="P25" i="6"/>
  <c r="P26" i="6"/>
  <c r="B30" i="5"/>
  <c r="H24" i="4"/>
  <c r="B9" i="4"/>
  <c r="H13" i="4"/>
  <c r="H25" i="4"/>
  <c r="H26" i="4"/>
  <c r="H27" i="4"/>
  <c r="B21" i="4"/>
  <c r="B27" i="4" l="1"/>
  <c r="I13" i="4"/>
  <c r="C9" i="4"/>
  <c r="L11" i="4"/>
  <c r="L9" i="4"/>
  <c r="A7" i="7"/>
  <c r="B28" i="6" l="1"/>
  <c r="G15" i="5"/>
  <c r="I24" i="4"/>
  <c r="C21" i="4"/>
  <c r="B5" i="6"/>
  <c r="B3" i="5"/>
  <c r="C4" i="4"/>
  <c r="B18" i="5"/>
  <c r="E17" i="3"/>
  <c r="C17" i="3"/>
  <c r="D17" i="3"/>
  <c r="F17" i="3"/>
  <c r="D8" i="5" s="1"/>
  <c r="I8" i="5" s="1"/>
  <c r="E30" i="5"/>
  <c r="C30" i="5"/>
  <c r="B57" i="6" l="1"/>
  <c r="B8" i="5"/>
  <c r="B8" i="4"/>
  <c r="C8" i="5"/>
  <c r="H8" i="5" s="1"/>
  <c r="C8" i="4"/>
  <c r="C31" i="4" s="1"/>
  <c r="G8" i="5"/>
  <c r="J7" i="4"/>
  <c r="K7" i="4"/>
  <c r="I7" i="4"/>
  <c r="D7" i="4"/>
  <c r="E7" i="4"/>
  <c r="C7" i="4"/>
  <c r="D20" i="3"/>
  <c r="E20" i="3"/>
  <c r="F20" i="3"/>
  <c r="G20" i="3"/>
  <c r="G17" i="3"/>
  <c r="E8" i="5" s="1"/>
  <c r="J8" i="5" s="1"/>
  <c r="B17" i="3"/>
  <c r="B36" i="5" l="1"/>
  <c r="B38" i="5" s="1"/>
  <c r="B31" i="4"/>
  <c r="H8" i="4"/>
  <c r="N55" i="6"/>
  <c r="M55" i="6"/>
  <c r="L55" i="6"/>
  <c r="K55" i="6"/>
  <c r="J55" i="6"/>
  <c r="I55" i="6"/>
  <c r="H55" i="6"/>
  <c r="G55" i="6"/>
  <c r="F55" i="6"/>
  <c r="E55" i="6"/>
  <c r="D55" i="6"/>
  <c r="C55" i="6"/>
  <c r="P54" i="6"/>
  <c r="P50" i="6"/>
  <c r="P49" i="6"/>
  <c r="P48" i="6"/>
  <c r="P47" i="6"/>
  <c r="P46" i="6"/>
  <c r="P45" i="6"/>
  <c r="P44" i="6"/>
  <c r="P43" i="6"/>
  <c r="P42" i="6"/>
  <c r="P41" i="6"/>
  <c r="P40" i="6"/>
  <c r="P39" i="6"/>
  <c r="P38" i="6"/>
  <c r="P36" i="6"/>
  <c r="P35" i="6"/>
  <c r="P34" i="6"/>
  <c r="P33" i="6"/>
  <c r="P32" i="6"/>
  <c r="M28" i="6"/>
  <c r="L28" i="6"/>
  <c r="K28" i="6"/>
  <c r="J28" i="6"/>
  <c r="I28" i="6"/>
  <c r="H28" i="6"/>
  <c r="G28" i="6"/>
  <c r="E28" i="6"/>
  <c r="D28" i="6"/>
  <c r="C28" i="6"/>
  <c r="P24" i="6"/>
  <c r="P23" i="6"/>
  <c r="P22" i="6"/>
  <c r="P21" i="6"/>
  <c r="P20" i="6"/>
  <c r="P18" i="6"/>
  <c r="P17" i="6"/>
  <c r="P16" i="6"/>
  <c r="K57" i="6" l="1"/>
  <c r="P28" i="6"/>
  <c r="M57" i="6"/>
  <c r="P55" i="6"/>
  <c r="F57" i="6"/>
  <c r="N57" i="6"/>
  <c r="E57" i="6"/>
  <c r="I57" i="6"/>
  <c r="L57" i="6"/>
  <c r="G57" i="6"/>
  <c r="H57" i="6"/>
  <c r="J57" i="6"/>
  <c r="D57" i="6"/>
  <c r="C57" i="6"/>
  <c r="P57" i="6" l="1"/>
  <c r="C58" i="6"/>
  <c r="D58" i="6" s="1"/>
  <c r="E58" i="6" s="1"/>
  <c r="F58" i="6" s="1"/>
  <c r="G58" i="6" s="1"/>
  <c r="H58" i="6" s="1"/>
  <c r="I58" i="6" s="1"/>
  <c r="J58" i="6" s="1"/>
  <c r="K58" i="6" s="1"/>
  <c r="L58" i="6" s="1"/>
  <c r="M58" i="6" s="1"/>
  <c r="N58" i="6" s="1"/>
  <c r="B58" i="6"/>
  <c r="D30" i="5"/>
  <c r="E18" i="5"/>
  <c r="D18" i="5"/>
  <c r="C18" i="5"/>
  <c r="J15" i="5"/>
  <c r="I15" i="5"/>
  <c r="H15" i="5"/>
  <c r="G18" i="5"/>
  <c r="G22" i="5" s="1"/>
  <c r="K27" i="4"/>
  <c r="J27" i="4"/>
  <c r="I27" i="4"/>
  <c r="K26" i="4"/>
  <c r="J26" i="4"/>
  <c r="K25" i="4"/>
  <c r="J25" i="4"/>
  <c r="I25" i="4"/>
  <c r="F25" i="4"/>
  <c r="K24" i="4"/>
  <c r="J24" i="4"/>
  <c r="F23" i="4"/>
  <c r="F22" i="4"/>
  <c r="E21" i="4"/>
  <c r="D21" i="4"/>
  <c r="L20" i="4"/>
  <c r="F19" i="4"/>
  <c r="L18" i="4"/>
  <c r="L16" i="4"/>
  <c r="F16" i="4"/>
  <c r="L15" i="4"/>
  <c r="F15" i="4"/>
  <c r="K13" i="4"/>
  <c r="J13" i="4"/>
  <c r="F13" i="4"/>
  <c r="F11" i="4"/>
  <c r="F10" i="4"/>
  <c r="E9" i="4"/>
  <c r="D9" i="4"/>
  <c r="G70" i="3"/>
  <c r="F70" i="3"/>
  <c r="E70" i="3"/>
  <c r="D70" i="3"/>
  <c r="C70" i="3"/>
  <c r="G64" i="3"/>
  <c r="F64" i="3"/>
  <c r="E64" i="3"/>
  <c r="D64" i="3"/>
  <c r="C64" i="3"/>
  <c r="G53" i="3"/>
  <c r="F53" i="3"/>
  <c r="E53" i="3"/>
  <c r="D53" i="3"/>
  <c r="C53" i="3"/>
  <c r="G69" i="3"/>
  <c r="C36" i="5"/>
  <c r="D69" i="3"/>
  <c r="G78" i="3"/>
  <c r="D8" i="4"/>
  <c r="D78" i="3"/>
  <c r="L13" i="4" l="1"/>
  <c r="J18" i="5"/>
  <c r="H18" i="5"/>
  <c r="I18" i="5"/>
  <c r="P58" i="6"/>
  <c r="G38" i="5"/>
  <c r="G37" i="5"/>
  <c r="E27" i="4"/>
  <c r="C49" i="3"/>
  <c r="C56" i="3" s="1"/>
  <c r="C67" i="3" s="1"/>
  <c r="C68" i="3" s="1"/>
  <c r="C73" i="3"/>
  <c r="F42" i="3"/>
  <c r="F49" i="3" s="1"/>
  <c r="F73" i="3"/>
  <c r="C38" i="5"/>
  <c r="F21" i="4"/>
  <c r="E36" i="5"/>
  <c r="E38" i="5" s="1"/>
  <c r="F9" i="4"/>
  <c r="D36" i="5"/>
  <c r="D38" i="5" s="1"/>
  <c r="E69" i="3"/>
  <c r="L25" i="4"/>
  <c r="L27" i="4"/>
  <c r="L26" i="4"/>
  <c r="L24" i="4"/>
  <c r="J8" i="4"/>
  <c r="D31" i="4"/>
  <c r="E8" i="4"/>
  <c r="E31" i="4" s="1"/>
  <c r="E78" i="3"/>
  <c r="F78" i="3"/>
  <c r="C69" i="3"/>
  <c r="F69" i="3"/>
  <c r="I22" i="5" l="1"/>
  <c r="I38" i="5"/>
  <c r="H22" i="5"/>
  <c r="H38" i="5"/>
  <c r="J22" i="5"/>
  <c r="J38" i="5"/>
  <c r="F56" i="3"/>
  <c r="F67" i="3" s="1"/>
  <c r="B23" i="5"/>
  <c r="B33" i="5" s="1"/>
  <c r="G42" i="3"/>
  <c r="G49" i="3" s="1"/>
  <c r="G73" i="3"/>
  <c r="D42" i="3"/>
  <c r="D73" i="3"/>
  <c r="F27" i="4"/>
  <c r="K8" i="4"/>
  <c r="I8" i="4"/>
  <c r="E23" i="5" l="1"/>
  <c r="J37" i="5"/>
  <c r="H37" i="5"/>
  <c r="C23" i="5"/>
  <c r="D23" i="5"/>
  <c r="I37" i="5"/>
  <c r="J23" i="4"/>
  <c r="J22" i="4" s="1"/>
  <c r="F68" i="3"/>
  <c r="G56" i="3"/>
  <c r="G67" i="3" s="1"/>
  <c r="B37" i="5"/>
  <c r="B39" i="5"/>
  <c r="D49" i="3"/>
  <c r="E42" i="3"/>
  <c r="E49" i="3" s="1"/>
  <c r="E73" i="3"/>
  <c r="D39" i="5" l="1"/>
  <c r="D33" i="5"/>
  <c r="D37" i="5"/>
  <c r="C37" i="5"/>
  <c r="C39" i="5"/>
  <c r="C33" i="5"/>
  <c r="E39" i="5"/>
  <c r="E33" i="5"/>
  <c r="E37" i="5"/>
  <c r="K23" i="4"/>
  <c r="K22" i="4" s="1"/>
  <c r="G68" i="3"/>
  <c r="E56" i="3"/>
  <c r="E67" i="3" s="1"/>
  <c r="D56" i="3"/>
  <c r="D67" i="3" s="1"/>
  <c r="I36" i="5"/>
  <c r="J28" i="4"/>
  <c r="D28" i="4" s="1"/>
  <c r="D68" i="3" l="1"/>
  <c r="H23" i="4"/>
  <c r="H22" i="4" s="1"/>
  <c r="I23" i="4"/>
  <c r="E68" i="3"/>
  <c r="K28" i="4"/>
  <c r="E28" i="4" s="1"/>
  <c r="J36" i="5"/>
  <c r="L23" i="4" l="1"/>
  <c r="I22" i="4"/>
  <c r="G36" i="5"/>
  <c r="H28" i="4"/>
  <c r="B28" i="4" s="1"/>
  <c r="I28" i="4" l="1"/>
  <c r="L22" i="4"/>
  <c r="H36" i="5"/>
  <c r="L28" i="4" l="1"/>
  <c r="C2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22" authorId="0" shapeId="0" xr:uid="{F6E9A6F4-C4FB-449E-876E-16BD864EAC30}">
      <text>
        <r>
          <rPr>
            <sz val="9"/>
            <color indexed="81"/>
            <rFont val="Tahoma"/>
            <family val="2"/>
          </rPr>
          <t xml:space="preserve">
Ces données permettront d'appliquer une bonfication du taux d'aide et l'évaluation du projet sur le critère n°5 "Implication dans la transformation / valorisation de produits sous SIQO (dont Bio)", LE CAS ECHEANT / SOUS CONDITION.</t>
        </r>
      </text>
    </comment>
    <comment ref="A23" authorId="0" shapeId="0" xr:uid="{287682A1-E312-4A38-BF79-986F3939DF23}">
      <text>
        <r>
          <rPr>
            <sz val="9"/>
            <color indexed="81"/>
            <rFont val="Tahoma"/>
            <family val="2"/>
          </rPr>
          <t xml:space="preserve">
Ces données permettront d'appliquer une bonfication du taux d'aide et l'évaluation du projet sur le critère n°5 "Implication dans la transformation / valorisation de produits sous SIQO (dont Bio)", LE CAS ECHEANT / SOUS CONDITION.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14" authorId="0" shapeId="0" xr:uid="{B4260596-C87D-43E0-A9E3-A5F81CCCFFA6}">
      <text>
        <r>
          <rPr>
            <sz val="11"/>
            <color indexed="81"/>
            <rFont val="Tahoma"/>
            <family val="2"/>
          </rPr>
          <t>Les entrées ci-dessous sont données à titre d'exmples .</t>
        </r>
        <r>
          <rPr>
            <sz val="9"/>
            <color indexed="81"/>
            <rFont val="Tahoma"/>
            <family val="2"/>
          </rPr>
          <t xml:space="preserve">
</t>
        </r>
      </text>
    </comment>
    <comment ref="A31" authorId="0" shapeId="0" xr:uid="{D1BF4847-5BC1-46CA-82E1-BF7DF42F95F9}">
      <text>
        <r>
          <rPr>
            <b/>
            <sz val="11"/>
            <color indexed="81"/>
            <rFont val="Tahoma"/>
            <family val="2"/>
          </rPr>
          <t>Les sorties ci-dessous sont données à titre d'exemples</t>
        </r>
      </text>
    </comment>
  </commentList>
</comments>
</file>

<file path=xl/sharedStrings.xml><?xml version="1.0" encoding="utf-8"?>
<sst xmlns="http://schemas.openxmlformats.org/spreadsheetml/2006/main" count="246" uniqueCount="210">
  <si>
    <t>A REMPLIR POUR TOUS LES PROJETS</t>
  </si>
  <si>
    <t>Immo. incorporelles</t>
  </si>
  <si>
    <t>Capital social libéré</t>
  </si>
  <si>
    <t>Réserves</t>
  </si>
  <si>
    <r>
      <t>Immo. corporelles</t>
    </r>
    <r>
      <rPr>
        <sz val="8"/>
        <rFont val="Arial"/>
        <family val="2"/>
        <charset val="1"/>
      </rPr>
      <t>(yc C Bail)</t>
    </r>
  </si>
  <si>
    <t>Report à nouveau</t>
  </si>
  <si>
    <t>dont Crédit Bail</t>
  </si>
  <si>
    <t>Sous-total CAPITAUX PROPRES</t>
  </si>
  <si>
    <t>Immo. financières</t>
  </si>
  <si>
    <t>Subventions d'investissement</t>
  </si>
  <si>
    <t>dont titres de participation</t>
  </si>
  <si>
    <t>Autres fonds propres</t>
  </si>
  <si>
    <r>
      <t>Total ACTIF IMMOBILISE</t>
    </r>
    <r>
      <rPr>
        <b/>
        <sz val="10"/>
        <color rgb="FFFF0000"/>
        <rFont val="Arial"/>
        <family val="2"/>
        <charset val="1"/>
      </rPr>
      <t xml:space="preserve"> </t>
    </r>
    <r>
      <rPr>
        <b/>
        <sz val="10"/>
        <rFont val="Arial"/>
        <family val="2"/>
      </rPr>
      <t>NET</t>
    </r>
  </si>
  <si>
    <t>sous-total CAP. PROPRES et assimilés</t>
  </si>
  <si>
    <t>Compte Courant &gt; 1 an du groupe</t>
  </si>
  <si>
    <t>D.L.M.T. (banque + dettes &gt; 1an)</t>
  </si>
  <si>
    <t>Loyers de crédit bail</t>
  </si>
  <si>
    <t>Total CAPITAUX PERMANENTS</t>
  </si>
  <si>
    <t>Fonds de roulement</t>
  </si>
  <si>
    <t>Actif Circulant</t>
  </si>
  <si>
    <t>Passif Circulant</t>
  </si>
  <si>
    <t>Stocks produits finis</t>
  </si>
  <si>
    <t>Autres dettes</t>
  </si>
  <si>
    <t>Créances clients</t>
  </si>
  <si>
    <t>Autres créances</t>
  </si>
  <si>
    <t>Besoin en Fonds de Roulement</t>
  </si>
  <si>
    <t>Trésorerie active</t>
  </si>
  <si>
    <t>Trésorerie Nette</t>
  </si>
  <si>
    <t>RATIOS</t>
  </si>
  <si>
    <t>Production</t>
  </si>
  <si>
    <r>
      <t>Capacité Rembours.</t>
    </r>
    <r>
      <rPr>
        <sz val="8"/>
        <rFont val="Arial"/>
        <family val="2"/>
        <charset val="1"/>
      </rPr>
      <t>(Dettes &gt; 1 an / C.A.F.)</t>
    </r>
  </si>
  <si>
    <t>F.R (% Prod)</t>
  </si>
  <si>
    <t>B.F.R. (% Prod)</t>
  </si>
  <si>
    <t>F.R./  B.F.R. (%)</t>
  </si>
  <si>
    <t>CHIFFRE D'AFFAIRES (HT)</t>
  </si>
  <si>
    <t>Production immobilisée</t>
  </si>
  <si>
    <t>Production stockée</t>
  </si>
  <si>
    <t>Autres achats et charges externes</t>
  </si>
  <si>
    <t>Précision : saisir les charges sans signe négatif, SAUF pour la variation de stock.</t>
  </si>
  <si>
    <t>PRODUCTION</t>
  </si>
  <si>
    <t>(dont sous-traitance)</t>
  </si>
  <si>
    <t>(dont crédit bail – redevances)*</t>
  </si>
  <si>
    <t>VALEUR AJOUTEE</t>
  </si>
  <si>
    <t>Subvention d’exploitation</t>
  </si>
  <si>
    <t>Charges de personnel</t>
  </si>
  <si>
    <t>EXCEDENT BRUT D’EXPLOITATION</t>
  </si>
  <si>
    <t>Dotation aux amortissements (a)</t>
  </si>
  <si>
    <t>autres charges d’exploitation (1)</t>
  </si>
  <si>
    <t>Produits financiers</t>
  </si>
  <si>
    <t>Charges financières</t>
  </si>
  <si>
    <t>RESULTAT FINANCIER</t>
  </si>
  <si>
    <t>RÉSULTAT COURANT AVANT IMPOTS</t>
  </si>
  <si>
    <t>Produits exceptionnels</t>
  </si>
  <si>
    <t>dont quote-part subv. inv.  (d)</t>
  </si>
  <si>
    <t>dont PV des immo. cédées (e)</t>
  </si>
  <si>
    <t>dont Rep. / Prov. et Transf. de charges (f)</t>
  </si>
  <si>
    <t>Charges exceptionnelles</t>
  </si>
  <si>
    <t>dont VN des immo. cédées (g)</t>
  </si>
  <si>
    <t>dont Dot. Amort. Prov. (h)</t>
  </si>
  <si>
    <t>RESULTAT EXCEPTIONNEL</t>
  </si>
  <si>
    <t>Participation des salariés</t>
  </si>
  <si>
    <t>Impôts sur les bénéfices</t>
  </si>
  <si>
    <t>RÉSULTAT DE L’EXERCICE (i)</t>
  </si>
  <si>
    <t>Marge yc autres produits d'exploitation et financiers</t>
  </si>
  <si>
    <t>Total charges d'exploitation et financières</t>
  </si>
  <si>
    <t>Effectifs (en ETP)</t>
  </si>
  <si>
    <t>Valeur ajoutée par personne</t>
  </si>
  <si>
    <t>Montant du programme passé en charge d’exploitation</t>
  </si>
  <si>
    <t>Echéancier prévisionnel des redevances des crédits-baux</t>
  </si>
  <si>
    <t>(anciens + nouveaux)</t>
  </si>
  <si>
    <t>Redevances de C Bail</t>
  </si>
  <si>
    <t>mobilier</t>
  </si>
  <si>
    <t>immobilier</t>
  </si>
  <si>
    <t>(1) Les dotations et reprises de provisions ont été considérées comme imprévisibles : elles ne sont donc pas notées dans ce tableau.</t>
  </si>
  <si>
    <t>EMPLOIS (en k€)</t>
  </si>
  <si>
    <t>CUMUL</t>
  </si>
  <si>
    <t>RESSOURCES (en k€)</t>
  </si>
  <si>
    <t>Projet d'investissement (yc Crédit Bail*)</t>
  </si>
  <si>
    <t>Augmentation capital social libéré</t>
  </si>
  <si>
    <t>dont matériel</t>
  </si>
  <si>
    <t>dont immatériel</t>
  </si>
  <si>
    <t>Apport en compte courant du groupe</t>
  </si>
  <si>
    <r>
      <t>Autres investissements (yc Crédit Bail</t>
    </r>
    <r>
      <rPr>
        <b/>
        <sz val="10"/>
        <rFont val="Arial"/>
        <family val="2"/>
        <charset val="1"/>
      </rPr>
      <t>*</t>
    </r>
    <r>
      <rPr>
        <sz val="8"/>
        <rFont val="Arial"/>
        <family val="2"/>
        <charset val="1"/>
      </rPr>
      <t>)</t>
    </r>
  </si>
  <si>
    <t>Hypothèses de subventions d'invt:</t>
  </si>
  <si>
    <t>Investissements financiers</t>
  </si>
  <si>
    <t>(1)……………………………………..</t>
  </si>
  <si>
    <t>dont participations</t>
  </si>
  <si>
    <t>(2)……………………………………..</t>
  </si>
  <si>
    <t>Prix de vente des immobilisations cédées</t>
  </si>
  <si>
    <t>Rembours. de comptes courants</t>
  </si>
  <si>
    <t>Augmentation DLMT</t>
  </si>
  <si>
    <r>
      <t>Remboursement</t>
    </r>
    <r>
      <rPr>
        <b/>
        <sz val="9"/>
        <color theme="4"/>
        <rFont val="Arial"/>
        <family val="2"/>
      </rPr>
      <t xml:space="preserve"> </t>
    </r>
    <r>
      <rPr>
        <b/>
        <sz val="9"/>
        <rFont val="Arial"/>
        <family val="2"/>
      </rPr>
      <t>annuel DLMT</t>
    </r>
  </si>
  <si>
    <t>anciennes</t>
  </si>
  <si>
    <t>C.A.F. =</t>
  </si>
  <si>
    <t>nouvelles</t>
  </si>
  <si>
    <t>+ résultat net</t>
  </si>
  <si>
    <t>+ dot. amortiss. et prov.</t>
  </si>
  <si>
    <t>Dividendes (sur résultat n)</t>
  </si>
  <si>
    <t>- reprises / amortiss. et prov.</t>
  </si>
  <si>
    <t>- plus-value cession des immo.</t>
  </si>
  <si>
    <t>TOTAL</t>
  </si>
  <si>
    <t>- quote-part des subv d'invt virée au résultat</t>
  </si>
  <si>
    <t>VARIATION        F.R.</t>
  </si>
  <si>
    <t>* Investissement en Crédit Bail</t>
  </si>
  <si>
    <t>ACTIF (k€)</t>
  </si>
  <si>
    <t>PASSIF (k€)</t>
  </si>
  <si>
    <t>1/Actif Immobilisé</t>
  </si>
  <si>
    <t>1/Capitaux permanents</t>
  </si>
  <si>
    <t>Résultat net conservé</t>
  </si>
  <si>
    <t>Stocks matières et fournitures</t>
  </si>
  <si>
    <t>Crédits fournisseurs</t>
  </si>
  <si>
    <t>Trésorerie passive (concours bancaires courants)</t>
  </si>
  <si>
    <t>CAP PROPRES /PERMAN. (%)</t>
  </si>
  <si>
    <t>DETTES &gt; 1AN / CAP PROPRES et ass.</t>
  </si>
  <si>
    <t>Trésorerie</t>
  </si>
  <si>
    <t>MOIS</t>
  </si>
  <si>
    <t>Entrées</t>
  </si>
  <si>
    <t>Total entrées</t>
  </si>
  <si>
    <t xml:space="preserve">Sorties </t>
  </si>
  <si>
    <t>Total sorties</t>
  </si>
  <si>
    <t>Différence entrées/sorties</t>
  </si>
  <si>
    <t>n</t>
  </si>
  <si>
    <t>n+1</t>
  </si>
  <si>
    <t>n+2</t>
  </si>
  <si>
    <t>n-1</t>
  </si>
  <si>
    <t>n-2</t>
  </si>
  <si>
    <t>Du</t>
  </si>
  <si>
    <t>Au</t>
  </si>
  <si>
    <t>RESULTAT D'EXPLOITATION</t>
  </si>
  <si>
    <t>Vente de marchandises</t>
  </si>
  <si>
    <t>Production vendue de biens et services</t>
  </si>
  <si>
    <t>Impôts et taxes et versements assimilés</t>
  </si>
  <si>
    <r>
      <t xml:space="preserve">Dotation Provisions </t>
    </r>
    <r>
      <rPr>
        <sz val="9"/>
        <rFont val="Arial"/>
        <family val="2"/>
        <charset val="1"/>
      </rPr>
      <t>(b)</t>
    </r>
  </si>
  <si>
    <t>Reprise sur Amort. Prov.   (c)</t>
  </si>
  <si>
    <t xml:space="preserve">Transfert de Charges  (c) </t>
  </si>
  <si>
    <t>Autres produits d'exploitation (1)</t>
  </si>
  <si>
    <t>dont intérêts et charges assimilés</t>
  </si>
  <si>
    <t>Quotes parts de résultat sur opérat° faites en commun (bénéfice)</t>
  </si>
  <si>
    <t>Quotes parts de résultat sur opérat° faites en commun (perte)</t>
  </si>
  <si>
    <t>mois 2</t>
  </si>
  <si>
    <t>mois 3</t>
  </si>
  <si>
    <t>mois 4</t>
  </si>
  <si>
    <t>mois 5</t>
  </si>
  <si>
    <t>mois 6</t>
  </si>
  <si>
    <t>mois 7</t>
  </si>
  <si>
    <t>mois 8</t>
  </si>
  <si>
    <t>mois 9</t>
  </si>
  <si>
    <t>mois 10</t>
  </si>
  <si>
    <t>mois 11</t>
  </si>
  <si>
    <t>mois 12</t>
  </si>
  <si>
    <t>n+3</t>
  </si>
  <si>
    <t>HAUT DE BILAN</t>
  </si>
  <si>
    <t xml:space="preserve">RAISON SOCIALE : </t>
  </si>
  <si>
    <t>RAISON SOCIALE :</t>
  </si>
  <si>
    <t>du</t>
  </si>
  <si>
    <t xml:space="preserve">au </t>
  </si>
  <si>
    <t>&lt;-- date début</t>
  </si>
  <si>
    <t>&lt;-- date fin</t>
  </si>
  <si>
    <t>Notice</t>
  </si>
  <si>
    <t>Tableaux d'analyse des ratios financiers</t>
  </si>
  <si>
    <t>Année n (année du dernier exercice comptable clos)</t>
  </si>
  <si>
    <t>SOLDES INTERMEDIAIRES DE GESTION</t>
  </si>
  <si>
    <t>EMPLOIS ET RESSOURCES</t>
  </si>
  <si>
    <t>PLAN DE TRESORERIE</t>
  </si>
  <si>
    <t>Plan Stratégique National de la Politique Agricole Commune</t>
  </si>
  <si>
    <r>
      <t xml:space="preserve">Remarque : Les </t>
    </r>
    <r>
      <rPr>
        <b/>
        <sz val="12"/>
        <color rgb="FFFF0000"/>
        <rFont val="Calibri"/>
        <family val="2"/>
        <scheme val="minor"/>
      </rPr>
      <t>entreprises en création</t>
    </r>
    <r>
      <rPr>
        <sz val="12"/>
        <color rgb="FFFF0000"/>
        <rFont val="Calibri"/>
        <family val="2"/>
        <scheme val="minor"/>
      </rPr>
      <t xml:space="preserve"> (ne possédant pas encore d'exercice comptable clos) ne doivent renseigner que les chiffres </t>
    </r>
    <r>
      <rPr>
        <b/>
        <sz val="12"/>
        <color rgb="FFFF0000"/>
        <rFont val="Calibri"/>
        <family val="2"/>
        <scheme val="minor"/>
      </rPr>
      <t>PREVISIONNELS (n+1 à n+3)</t>
    </r>
  </si>
  <si>
    <t>Les données économiques et financières requises doivent permettre à l’instructeur d’apprécier l’évolution de l’activité de l’entreprise, sa rentabilité, la solidité de sa structure financière et, bien sûr, la faisabilité économique et financière du projet présenté.
Toute évolution remarquable de ces données, tant sur le passé que sur le prévisionnel,  ainsi que les mesures correctives envisagées le cas échéant, devront être explicitées par le porteur de projet.
L’instructeur sera particulièrement attentif à la crédibilité des prévisions.</t>
  </si>
  <si>
    <t>Etat avant projet</t>
  </si>
  <si>
    <r>
      <t xml:space="preserve">CAF </t>
    </r>
    <r>
      <rPr>
        <sz val="9"/>
        <rFont val="Arial"/>
        <family val="2"/>
      </rPr>
      <t>= i + (a+b-c-d-e-f+g+h)</t>
    </r>
  </si>
  <si>
    <t>MARGE COMMERCIALE</t>
  </si>
  <si>
    <t>MARGE DE PRODUCTION</t>
  </si>
  <si>
    <t xml:space="preserve">Achat de matières </t>
  </si>
  <si>
    <t xml:space="preserve">Variation de stock de matières </t>
  </si>
  <si>
    <t>Achat de marchandises</t>
  </si>
  <si>
    <t>Variation de stock de marchandises</t>
  </si>
  <si>
    <r>
      <rPr>
        <u/>
        <sz val="10"/>
        <rFont val="Arial"/>
        <family val="2"/>
      </rPr>
      <t>Commentaires et éléments explicatifs</t>
    </r>
    <r>
      <rPr>
        <sz val="10"/>
        <rFont val="Arial"/>
        <family val="2"/>
        <charset val="1"/>
      </rPr>
      <t xml:space="preserve"> : </t>
    </r>
  </si>
  <si>
    <t xml:space="preserve">Commentaires et éléments explicatifs : </t>
  </si>
  <si>
    <t>Eléments explicatifs</t>
  </si>
  <si>
    <t>ENTREPRISES PARTENAIRES - LIEES</t>
  </si>
  <si>
    <t>Dénomination sociale</t>
  </si>
  <si>
    <t>Emplois (ETP)</t>
  </si>
  <si>
    <t>% de détention</t>
  </si>
  <si>
    <t>Chiffre d'Affaires</t>
  </si>
  <si>
    <t>TABLEAU EMPLOIS RESSOURCES</t>
  </si>
  <si>
    <t>SOLDES INTERMEDIAIRES DE GESTION / 
COMPTES DE RESULTAT PASSES ET PREVISIONNELS DE L'ENTREPRISE</t>
  </si>
  <si>
    <t>PREVISIONNEL DE TRESORERIE MENSUEL SUR 12 MOIS</t>
  </si>
  <si>
    <t>DONNEES RELATIVES AUX ENTREPRISES PARTENAIRES ET LIEES</t>
  </si>
  <si>
    <t>N-1</t>
  </si>
  <si>
    <t>N-2</t>
  </si>
  <si>
    <t>N</t>
  </si>
  <si>
    <t>total Bilan</t>
  </si>
  <si>
    <t>Destockage de production</t>
  </si>
  <si>
    <r>
      <t>(dont Chiffre d'affaires</t>
    </r>
    <r>
      <rPr>
        <b/>
        <sz val="8"/>
        <rFont val="Arial"/>
        <family val="2"/>
      </rPr>
      <t xml:space="preserve"> Export)</t>
    </r>
  </si>
  <si>
    <t>Commentaires et compléments pour la compréhension des données comptables et financières</t>
  </si>
  <si>
    <r>
      <rPr>
        <b/>
        <sz val="11"/>
        <color rgb="FF0000FF"/>
        <rFont val="Calibri"/>
        <family val="2"/>
        <scheme val="minor"/>
      </rPr>
      <t>A remplir pour toute entreprise  :</t>
    </r>
    <r>
      <rPr>
        <sz val="11"/>
        <color theme="1"/>
        <rFont val="Calibri"/>
        <family val="2"/>
        <scheme val="minor"/>
      </rPr>
      <t xml:space="preserve">
- détenant au moins 25 % du capital et/ou des droits de vote de l'entreprise demandeuse
- dont l'entreprise demandeuse détient au moins 25 % du capital et/ou des droits de vote
Des lignes peuvent être ajoutées tant que de besoin.</t>
    </r>
  </si>
  <si>
    <r>
      <t xml:space="preserve">Visa du représentant légal </t>
    </r>
    <r>
      <rPr>
        <b/>
        <sz val="9"/>
        <color rgb="FFFF0000"/>
        <rFont val="Tahoma"/>
        <family val="2"/>
      </rPr>
      <t>*</t>
    </r>
  </si>
  <si>
    <r>
      <t>Visa du comptable</t>
    </r>
    <r>
      <rPr>
        <b/>
        <sz val="9"/>
        <color rgb="FFFF0000"/>
        <rFont val="Tahoma"/>
        <family val="2"/>
      </rPr>
      <t xml:space="preserve"> *</t>
    </r>
  </si>
  <si>
    <t>* obligatoire</t>
  </si>
  <si>
    <r>
      <t xml:space="preserve">Visa du comptable </t>
    </r>
    <r>
      <rPr>
        <b/>
        <sz val="9"/>
        <color rgb="FFFF0000"/>
        <rFont val="Tahoma"/>
        <family val="2"/>
      </rPr>
      <t>*</t>
    </r>
  </si>
  <si>
    <r>
      <t xml:space="preserve">Visa du comptable </t>
    </r>
    <r>
      <rPr>
        <b/>
        <sz val="9"/>
        <color rgb="FFFF0000"/>
        <rFont val="Arial"/>
        <family val="2"/>
      </rPr>
      <t>*</t>
    </r>
  </si>
  <si>
    <r>
      <t xml:space="preserve">Visa du représentant légal </t>
    </r>
    <r>
      <rPr>
        <b/>
        <sz val="9"/>
        <color rgb="FFFF0000"/>
        <rFont val="Arial"/>
        <family val="2"/>
      </rPr>
      <t>*</t>
    </r>
  </si>
  <si>
    <t>exemple : capital apporté</t>
  </si>
  <si>
    <t>exemple : Règlement facture X</t>
  </si>
  <si>
    <t>exemple : Factures gaz, eau, électricité</t>
  </si>
  <si>
    <t>exemple : Remboursement emprunt</t>
  </si>
  <si>
    <r>
      <t xml:space="preserve">(dont Chiffres d'affaires produits en Agriculture </t>
    </r>
    <r>
      <rPr>
        <b/>
        <sz val="8"/>
        <rFont val="Arial"/>
        <family val="2"/>
      </rPr>
      <t>BIO</t>
    </r>
    <r>
      <rPr>
        <sz val="8"/>
        <rFont val="Arial"/>
        <family val="2"/>
        <charset val="1"/>
      </rPr>
      <t>)</t>
    </r>
  </si>
  <si>
    <r>
      <t xml:space="preserve">(dont Chiffres d'affaires produits sous autre </t>
    </r>
    <r>
      <rPr>
        <b/>
        <sz val="8"/>
        <rFont val="Arial"/>
        <family val="2"/>
      </rPr>
      <t>Signe Officiel de qualité</t>
    </r>
    <r>
      <rPr>
        <sz val="8"/>
        <rFont val="Arial"/>
        <family val="2"/>
        <charset val="1"/>
      </rPr>
      <t xml:space="preserve"> (SIQO) que Bio) </t>
    </r>
  </si>
  <si>
    <r>
      <t xml:space="preserve">Visa du représentant légal </t>
    </r>
    <r>
      <rPr>
        <b/>
        <sz val="11"/>
        <color rgb="FFFF0000"/>
        <rFont val="Calibri"/>
        <family val="2"/>
        <scheme val="minor"/>
      </rPr>
      <t>*</t>
    </r>
  </si>
  <si>
    <r>
      <t xml:space="preserve">Visa du comptable </t>
    </r>
    <r>
      <rPr>
        <b/>
        <sz val="11"/>
        <color rgb="FFFF0000"/>
        <rFont val="Calibri"/>
        <family val="2"/>
        <scheme val="minor"/>
      </rPr>
      <t>*</t>
    </r>
  </si>
  <si>
    <r>
      <t xml:space="preserve">mois 1 
</t>
    </r>
    <r>
      <rPr>
        <b/>
        <sz val="9"/>
        <color theme="1"/>
        <rFont val="Calibri"/>
        <family val="2"/>
        <scheme val="minor"/>
      </rPr>
      <t>(=démarrage du projet d'investissements)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</si>
</sst>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quot;    &quot;;\-#,##0&quot;    &quot;;&quot; -&quot;#&quot;    &quot;;@\ "/>
    <numFmt numFmtId="165" formatCode="_ * #,##0.00_)\ &quot;€&quot;_ ;_ * \(#,##0.00\)\ &quot;€&quot;_ ;_ * &quot;-&quot;??_)\ &quot;€&quot;_ ;_ @_ "/>
    <numFmt numFmtId="166" formatCode="_-* #,##0.00\ _F_-;\-* #,##0.00\ _F_-;_-* \-??\ _F_-;_-@_-"/>
    <numFmt numFmtId="167" formatCode="_-* #,##0\ _F_-;\-* #,##0\ _F_-;_-* \-??\ _F_-;_-@_-"/>
    <numFmt numFmtId="168" formatCode="#,##0.00&quot;     &quot;;[White]\(#,##0.00\);0.00"/>
  </numFmts>
  <fonts count="76" x14ac:knownFonts="1">
    <font>
      <sz val="11"/>
      <color theme="1"/>
      <name val="Calibri"/>
      <family val="2"/>
      <scheme val="minor"/>
    </font>
    <font>
      <sz val="10"/>
      <name val="Arial"/>
      <family val="2"/>
      <charset val="1"/>
    </font>
    <font>
      <b/>
      <sz val="9"/>
      <color rgb="FF0000FF"/>
      <name val="Tahoma"/>
      <family val="2"/>
      <charset val="1"/>
    </font>
    <font>
      <b/>
      <sz val="10"/>
      <name val="Arial"/>
      <family val="2"/>
      <charset val="1"/>
    </font>
    <font>
      <b/>
      <sz val="9"/>
      <name val="Arial"/>
      <family val="2"/>
      <charset val="1"/>
    </font>
    <font>
      <sz val="9"/>
      <name val="Arial"/>
      <family val="2"/>
      <charset val="1"/>
    </font>
    <font>
      <sz val="8"/>
      <name val="Arial"/>
      <family val="2"/>
      <charset val="1"/>
    </font>
    <font>
      <b/>
      <sz val="10"/>
      <color rgb="FFFF0000"/>
      <name val="Arial"/>
      <family val="2"/>
      <charset val="1"/>
    </font>
    <font>
      <b/>
      <sz val="10"/>
      <name val="Arial"/>
      <family val="2"/>
    </font>
    <font>
      <sz val="9"/>
      <name val="Tahoma"/>
      <family val="2"/>
    </font>
    <font>
      <b/>
      <sz val="9"/>
      <name val="Arial"/>
      <family val="2"/>
    </font>
    <font>
      <sz val="9"/>
      <name val="Arial"/>
      <family val="2"/>
    </font>
    <font>
      <sz val="9"/>
      <color theme="4"/>
      <name val="Arial"/>
      <family val="2"/>
    </font>
    <font>
      <b/>
      <sz val="8"/>
      <name val="Arial"/>
      <family val="2"/>
    </font>
    <font>
      <b/>
      <sz val="11"/>
      <color theme="1"/>
      <name val="Calibri"/>
      <family val="2"/>
      <scheme val="minor"/>
    </font>
    <font>
      <b/>
      <sz val="12"/>
      <name val="Arial"/>
      <family val="2"/>
      <charset val="1"/>
    </font>
    <font>
      <b/>
      <i/>
      <sz val="10"/>
      <color rgb="FF0000FF"/>
      <name val="Arial"/>
      <family val="2"/>
      <charset val="1"/>
    </font>
    <font>
      <sz val="8"/>
      <color rgb="FFFF0000"/>
      <name val="Arial"/>
      <family val="2"/>
      <charset val="1"/>
    </font>
    <font>
      <b/>
      <sz val="8"/>
      <name val="Arial"/>
      <family val="2"/>
      <charset val="1"/>
    </font>
    <font>
      <sz val="8"/>
      <name val="Arial Narrow"/>
      <family val="2"/>
      <charset val="1"/>
    </font>
    <font>
      <b/>
      <sz val="10"/>
      <name val="Arial Narrow"/>
      <family val="2"/>
      <charset val="1"/>
    </font>
    <font>
      <i/>
      <sz val="10"/>
      <color rgb="FFFF0000"/>
      <name val="Arial"/>
      <family val="2"/>
      <charset val="1"/>
    </font>
    <font>
      <i/>
      <sz val="10"/>
      <name val="Arial"/>
      <family val="2"/>
      <charset val="1"/>
    </font>
    <font>
      <b/>
      <i/>
      <sz val="10"/>
      <name val="Arial"/>
      <family val="2"/>
      <charset val="1"/>
    </font>
    <font>
      <b/>
      <u/>
      <sz val="13"/>
      <color rgb="FF0000FF"/>
      <name val="Arial Narrow"/>
      <family val="2"/>
      <charset val="1"/>
    </font>
    <font>
      <sz val="12"/>
      <color rgb="FF0000FF"/>
      <name val="Arial"/>
      <family val="2"/>
      <charset val="1"/>
    </font>
    <font>
      <b/>
      <sz val="12"/>
      <color rgb="FF0000FF"/>
      <name val="Arial Narrow"/>
      <family val="2"/>
      <charset val="1"/>
    </font>
    <font>
      <sz val="13"/>
      <color rgb="FF0000FF"/>
      <name val="Arial"/>
      <family val="2"/>
      <charset val="1"/>
    </font>
    <font>
      <b/>
      <sz val="12"/>
      <name val="Tahoma"/>
      <family val="2"/>
    </font>
    <font>
      <b/>
      <sz val="11"/>
      <name val="Arial"/>
      <family val="2"/>
      <charset val="1"/>
    </font>
    <font>
      <b/>
      <sz val="8"/>
      <name val="Tahoma"/>
      <family val="2"/>
    </font>
    <font>
      <b/>
      <sz val="9"/>
      <color theme="4"/>
      <name val="Arial"/>
      <family val="2"/>
    </font>
    <font>
      <b/>
      <sz val="10"/>
      <name val="Tahoma"/>
      <family val="2"/>
    </font>
    <font>
      <sz val="11"/>
      <color theme="1"/>
      <name val="Calibri"/>
      <family val="2"/>
      <scheme val="minor"/>
    </font>
    <font>
      <sz val="25"/>
      <color theme="1"/>
      <name val="Calibri"/>
      <family val="2"/>
      <scheme val="minor"/>
    </font>
    <font>
      <b/>
      <sz val="16"/>
      <color theme="3"/>
      <name val="Calibri"/>
      <family val="2"/>
      <scheme val="minor"/>
    </font>
    <font>
      <b/>
      <sz val="12"/>
      <color theme="1"/>
      <name val="Calibri"/>
      <family val="2"/>
      <scheme val="minor"/>
    </font>
    <font>
      <sz val="10.5"/>
      <color theme="1"/>
      <name val="Calibri"/>
      <family val="2"/>
      <scheme val="minor"/>
    </font>
    <font>
      <b/>
      <i/>
      <sz val="12"/>
      <color theme="1"/>
      <name val="Calibri"/>
      <family val="2"/>
      <scheme val="minor"/>
    </font>
    <font>
      <b/>
      <i/>
      <sz val="11"/>
      <color theme="1"/>
      <name val="Calibri"/>
      <family val="2"/>
      <scheme val="minor"/>
    </font>
    <font>
      <i/>
      <sz val="11"/>
      <color theme="1"/>
      <name val="Calibri"/>
      <family val="2"/>
      <scheme val="minor"/>
    </font>
    <font>
      <sz val="8"/>
      <name val="Arial"/>
      <family val="2"/>
    </font>
    <font>
      <sz val="11"/>
      <color indexed="8"/>
      <name val="Calibri"/>
      <family val="2"/>
    </font>
    <font>
      <sz val="8"/>
      <name val="Calibri"/>
      <family val="2"/>
      <scheme val="minor"/>
    </font>
    <font>
      <sz val="9"/>
      <color indexed="81"/>
      <name val="Tahoma"/>
      <family val="2"/>
    </font>
    <font>
      <b/>
      <sz val="9"/>
      <color rgb="FF0000FF"/>
      <name val="Arial"/>
      <family val="2"/>
    </font>
    <font>
      <b/>
      <sz val="9"/>
      <color rgb="FF0000FF"/>
      <name val="Tahoma"/>
      <family val="2"/>
    </font>
    <font>
      <sz val="12"/>
      <color theme="1"/>
      <name val="Calibri"/>
      <family val="2"/>
      <scheme val="minor"/>
    </font>
    <font>
      <b/>
      <sz val="16"/>
      <name val="Calibri"/>
      <family val="2"/>
      <scheme val="minor"/>
    </font>
    <font>
      <b/>
      <sz val="14"/>
      <color theme="1"/>
      <name val="Calibri"/>
      <family val="2"/>
      <scheme val="minor"/>
    </font>
    <font>
      <sz val="14"/>
      <color theme="1"/>
      <name val="Calibri"/>
      <family val="2"/>
      <scheme val="minor"/>
    </font>
    <font>
      <b/>
      <sz val="16"/>
      <color rgb="FF0000FF"/>
      <name val="Calibri"/>
      <family val="2"/>
      <scheme val="minor"/>
    </font>
    <font>
      <sz val="10"/>
      <color rgb="FFFF0000"/>
      <name val="Arial"/>
      <family val="2"/>
      <charset val="1"/>
    </font>
    <font>
      <u/>
      <sz val="11"/>
      <color theme="10"/>
      <name val="Calibri"/>
      <family val="2"/>
      <scheme val="minor"/>
    </font>
    <font>
      <sz val="9"/>
      <color theme="1"/>
      <name val="Calibri"/>
      <family val="2"/>
      <scheme val="minor"/>
    </font>
    <font>
      <b/>
      <sz val="16"/>
      <color rgb="FF009999"/>
      <name val="Calibri"/>
      <family val="2"/>
      <scheme val="minor"/>
    </font>
    <font>
      <sz val="12"/>
      <color rgb="FFFF0000"/>
      <name val="Calibri"/>
      <family val="2"/>
      <scheme val="minor"/>
    </font>
    <font>
      <b/>
      <sz val="12"/>
      <color rgb="FFFF0000"/>
      <name val="Calibri"/>
      <family val="2"/>
      <scheme val="minor"/>
    </font>
    <font>
      <b/>
      <sz val="14"/>
      <name val="Calibri"/>
      <family val="2"/>
      <scheme val="minor"/>
    </font>
    <font>
      <b/>
      <i/>
      <sz val="9"/>
      <name val="Arial"/>
      <family val="2"/>
    </font>
    <font>
      <sz val="11"/>
      <color indexed="81"/>
      <name val="Tahoma"/>
      <family val="2"/>
    </font>
    <font>
      <b/>
      <sz val="11"/>
      <color indexed="81"/>
      <name val="Tahoma"/>
      <family val="2"/>
    </font>
    <font>
      <u/>
      <sz val="10"/>
      <name val="Arial"/>
      <family val="2"/>
    </font>
    <font>
      <sz val="10"/>
      <name val="Arial"/>
      <family val="2"/>
    </font>
    <font>
      <b/>
      <sz val="11"/>
      <name val="Calibri"/>
      <family val="2"/>
      <scheme val="minor"/>
    </font>
    <font>
      <b/>
      <sz val="10"/>
      <name val="Calibri"/>
      <family val="2"/>
      <scheme val="minor"/>
    </font>
    <font>
      <sz val="10"/>
      <color theme="1"/>
      <name val="Calibri"/>
      <family val="2"/>
      <scheme val="minor"/>
    </font>
    <font>
      <sz val="10"/>
      <name val="Calibri"/>
      <family val="2"/>
      <scheme val="minor"/>
    </font>
    <font>
      <b/>
      <sz val="11"/>
      <color rgb="FF0000FF"/>
      <name val="Calibri"/>
      <family val="2"/>
      <scheme val="minor"/>
    </font>
    <font>
      <b/>
      <sz val="9"/>
      <color rgb="FFFF0000"/>
      <name val="Tahoma"/>
      <family val="2"/>
    </font>
    <font>
      <b/>
      <sz val="8"/>
      <color rgb="FFFF0000"/>
      <name val="Arial"/>
      <family val="2"/>
    </font>
    <font>
      <b/>
      <sz val="9"/>
      <color rgb="FFFF0000"/>
      <name val="Arial"/>
      <family val="2"/>
    </font>
    <font>
      <b/>
      <sz val="9"/>
      <color theme="1"/>
      <name val="Calibri"/>
      <family val="2"/>
      <scheme val="minor"/>
    </font>
    <font>
      <b/>
      <sz val="11"/>
      <color rgb="FFFF0000"/>
      <name val="Calibri"/>
      <family val="2"/>
      <scheme val="minor"/>
    </font>
    <font>
      <b/>
      <sz val="8"/>
      <color rgb="FFFF0000"/>
      <name val="Tahoma"/>
      <family val="2"/>
    </font>
    <font>
      <b/>
      <sz val="8"/>
      <color rgb="FFFF0000"/>
      <name val="Calibri"/>
      <family val="2"/>
      <scheme val="minor"/>
    </font>
  </fonts>
  <fills count="21">
    <fill>
      <patternFill patternType="none"/>
    </fill>
    <fill>
      <patternFill patternType="gray125"/>
    </fill>
    <fill>
      <patternFill patternType="solid">
        <fgColor rgb="FFCCFFCC"/>
        <bgColor rgb="FFC5F8D3"/>
      </patternFill>
    </fill>
    <fill>
      <patternFill patternType="solid">
        <fgColor theme="0"/>
        <bgColor indexed="64"/>
      </patternFill>
    </fill>
    <fill>
      <patternFill patternType="solid">
        <fgColor theme="0"/>
        <bgColor rgb="FFC5F8D3"/>
      </patternFill>
    </fill>
    <fill>
      <patternFill patternType="solid">
        <fgColor rgb="FFFFC000"/>
        <bgColor rgb="FFC5F8D3"/>
      </patternFill>
    </fill>
    <fill>
      <patternFill patternType="solid">
        <fgColor rgb="FFFFC000"/>
        <bgColor indexed="64"/>
      </patternFill>
    </fill>
    <fill>
      <patternFill patternType="solid">
        <fgColor rgb="FFCCFFCC"/>
        <bgColor indexed="64"/>
      </patternFill>
    </fill>
    <fill>
      <patternFill patternType="solid">
        <fgColor rgb="FFFFFF00"/>
        <bgColor indexed="64"/>
      </patternFill>
    </fill>
    <fill>
      <patternFill patternType="solid">
        <fgColor rgb="FFC0C0C0"/>
        <bgColor rgb="FFCCCCCC"/>
      </patternFill>
    </fill>
    <fill>
      <patternFill patternType="solid">
        <fgColor theme="0" tint="-0.249977111117893"/>
        <bgColor indexed="64"/>
      </patternFill>
    </fill>
    <fill>
      <patternFill patternType="solid">
        <fgColor theme="4" tint="-0.249977111117893"/>
        <bgColor indexed="64"/>
      </patternFill>
    </fill>
    <fill>
      <patternFill patternType="solid">
        <fgColor theme="9" tint="0.39997558519241921"/>
        <bgColor indexed="64"/>
      </patternFill>
    </fill>
    <fill>
      <patternFill patternType="solid">
        <fgColor rgb="FFCCFFCC"/>
        <bgColor rgb="FFC0C0C0"/>
      </patternFill>
    </fill>
    <fill>
      <patternFill patternType="solid">
        <fgColor theme="7" tint="0.79998168889431442"/>
        <bgColor indexed="64"/>
      </patternFill>
    </fill>
    <fill>
      <patternFill patternType="solid">
        <fgColor indexed="9"/>
        <bgColor indexed="26"/>
      </patternFill>
    </fill>
    <fill>
      <patternFill patternType="solid">
        <fgColor theme="7" tint="0.59999389629810485"/>
        <bgColor indexed="64"/>
      </patternFill>
    </fill>
    <fill>
      <patternFill patternType="solid">
        <fgColor theme="9" tint="-0.249977111117893"/>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CCFFCC"/>
        <bgColor rgb="FFCCFFCC"/>
      </patternFill>
    </fill>
  </fills>
  <borders count="6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diagonalUp="1" diagonalDown="1">
      <left/>
      <right style="thin">
        <color auto="1"/>
      </right>
      <top/>
      <bottom style="thin">
        <color auto="1"/>
      </bottom>
      <diagonal style="hair">
        <color auto="1"/>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auto="1"/>
      </left>
      <right style="medium">
        <color indexed="64"/>
      </right>
      <top style="medium">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auto="1"/>
      </left>
      <right/>
      <top style="medium">
        <color auto="1"/>
      </top>
      <bottom/>
      <diagonal/>
    </border>
    <border>
      <left/>
      <right style="medium">
        <color auto="1"/>
      </right>
      <top style="medium">
        <color auto="1"/>
      </top>
      <bottom/>
      <diagonal/>
    </border>
  </borders>
  <cellStyleXfs count="9">
    <xf numFmtId="0" fontId="0" fillId="0" borderId="0"/>
    <xf numFmtId="0" fontId="1"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165" fontId="33" fillId="0" borderId="0" applyFont="0" applyFill="0" applyBorder="0" applyAlignment="0" applyProtection="0"/>
    <xf numFmtId="166" fontId="42" fillId="0" borderId="0" applyFill="0" applyBorder="0" applyAlignment="0" applyProtection="0"/>
    <xf numFmtId="0" fontId="53" fillId="0" borderId="0" applyNumberFormat="0" applyFill="0" applyBorder="0" applyAlignment="0" applyProtection="0"/>
    <xf numFmtId="9" fontId="33" fillId="0" borderId="0" applyFont="0" applyFill="0" applyBorder="0" applyAlignment="0" applyProtection="0"/>
  </cellStyleXfs>
  <cellXfs count="427">
    <xf numFmtId="0" fontId="0" fillId="0" borderId="0" xfId="0"/>
    <xf numFmtId="0" fontId="2" fillId="0" borderId="0" xfId="1" applyFont="1" applyAlignment="1" applyProtection="1">
      <alignment horizontal="left" vertical="center"/>
    </xf>
    <xf numFmtId="0" fontId="1" fillId="0" borderId="0" xfId="1" applyAlignment="1">
      <alignment vertical="center"/>
    </xf>
    <xf numFmtId="0" fontId="1" fillId="0" borderId="0" xfId="1" applyFill="1" applyAlignment="1">
      <alignment vertical="center"/>
    </xf>
    <xf numFmtId="0" fontId="3" fillId="0" borderId="0" xfId="1" applyFont="1" applyAlignment="1">
      <alignment vertical="center"/>
    </xf>
    <xf numFmtId="3" fontId="4" fillId="2" borderId="1" xfId="2" applyNumberFormat="1" applyFont="1" applyFill="1" applyBorder="1" applyAlignment="1" applyProtection="1">
      <alignment vertical="center"/>
    </xf>
    <xf numFmtId="3" fontId="4" fillId="2" borderId="2" xfId="2" applyNumberFormat="1" applyFont="1" applyFill="1" applyBorder="1" applyAlignment="1" applyProtection="1">
      <alignment vertical="center"/>
    </xf>
    <xf numFmtId="0" fontId="5" fillId="0" borderId="1" xfId="1" applyFont="1" applyBorder="1" applyAlignment="1">
      <alignment vertical="center"/>
    </xf>
    <xf numFmtId="3" fontId="5" fillId="0" borderId="1" xfId="2" applyNumberFormat="1" applyFont="1" applyFill="1" applyBorder="1" applyAlignment="1" applyProtection="1">
      <alignment vertical="center"/>
    </xf>
    <xf numFmtId="0" fontId="1" fillId="0" borderId="1" xfId="1" applyBorder="1" applyAlignment="1">
      <alignment vertical="center"/>
    </xf>
    <xf numFmtId="0" fontId="1" fillId="0" borderId="0" xfId="1" applyBorder="1" applyAlignment="1">
      <alignment vertical="center"/>
    </xf>
    <xf numFmtId="0" fontId="4" fillId="2" borderId="1" xfId="1" applyFont="1" applyFill="1" applyBorder="1" applyAlignment="1">
      <alignment vertical="center"/>
    </xf>
    <xf numFmtId="3" fontId="5" fillId="0" borderId="1" xfId="1" applyNumberFormat="1" applyFont="1" applyFill="1" applyBorder="1" applyAlignment="1">
      <alignment vertical="center"/>
    </xf>
    <xf numFmtId="0" fontId="5" fillId="0" borderId="1" xfId="1" applyFont="1" applyFill="1" applyBorder="1" applyAlignment="1">
      <alignment vertical="center"/>
    </xf>
    <xf numFmtId="0" fontId="20" fillId="0" borderId="1" xfId="1" applyFont="1" applyBorder="1" applyAlignment="1">
      <alignment vertical="center"/>
    </xf>
    <xf numFmtId="0" fontId="19" fillId="0" borderId="0" xfId="1" applyFont="1" applyAlignment="1">
      <alignment vertical="center"/>
    </xf>
    <xf numFmtId="0" fontId="6" fillId="0" borderId="0" xfId="1" applyFont="1" applyAlignment="1">
      <alignment vertical="center"/>
    </xf>
    <xf numFmtId="0" fontId="6" fillId="0" borderId="0" xfId="1" applyFont="1" applyFill="1" applyAlignment="1">
      <alignment vertical="center"/>
    </xf>
    <xf numFmtId="0" fontId="25" fillId="0" borderId="0" xfId="1" applyFont="1" applyAlignment="1">
      <alignment vertical="center" wrapText="1"/>
    </xf>
    <xf numFmtId="0" fontId="27" fillId="0" borderId="0" xfId="1" applyFont="1" applyAlignment="1">
      <alignment vertical="center" wrapText="1"/>
    </xf>
    <xf numFmtId="0" fontId="7" fillId="0" borderId="0" xfId="1" applyFont="1" applyBorder="1" applyAlignment="1">
      <alignment horizontal="center" vertical="center"/>
    </xf>
    <xf numFmtId="0" fontId="5" fillId="0" borderId="1" xfId="1" applyFont="1" applyFill="1" applyBorder="1" applyAlignment="1" applyProtection="1">
      <alignment vertical="center"/>
      <protection locked="0"/>
    </xf>
    <xf numFmtId="0" fontId="5" fillId="3" borderId="1" xfId="1" applyFont="1" applyFill="1" applyBorder="1" applyAlignment="1">
      <alignment vertical="center"/>
    </xf>
    <xf numFmtId="3" fontId="5" fillId="3" borderId="1" xfId="2" applyNumberFormat="1" applyFont="1" applyFill="1" applyBorder="1" applyAlignment="1" applyProtection="1">
      <alignment vertical="center"/>
      <protection locked="0"/>
    </xf>
    <xf numFmtId="3" fontId="5" fillId="4" borderId="1" xfId="2" applyNumberFormat="1" applyFont="1" applyFill="1" applyBorder="1" applyAlignment="1" applyProtection="1">
      <alignment vertical="center"/>
    </xf>
    <xf numFmtId="1" fontId="5" fillId="0" borderId="1" xfId="1" applyNumberFormat="1" applyFont="1" applyFill="1" applyBorder="1" applyAlignment="1" applyProtection="1">
      <alignment vertical="center"/>
      <protection locked="0"/>
    </xf>
    <xf numFmtId="3" fontId="5" fillId="0" borderId="1" xfId="2" applyNumberFormat="1" applyFont="1" applyBorder="1" applyAlignment="1" applyProtection="1">
      <alignment vertical="center"/>
      <protection locked="0"/>
    </xf>
    <xf numFmtId="0" fontId="4" fillId="4" borderId="9" xfId="1" applyFont="1" applyFill="1" applyBorder="1" applyAlignment="1">
      <alignment vertical="center"/>
    </xf>
    <xf numFmtId="3" fontId="4" fillId="4" borderId="2" xfId="2" applyNumberFormat="1" applyFont="1" applyFill="1" applyBorder="1" applyAlignment="1" applyProtection="1">
      <alignment vertical="center"/>
    </xf>
    <xf numFmtId="3" fontId="4" fillId="4" borderId="12" xfId="2" applyNumberFormat="1" applyFont="1" applyFill="1" applyBorder="1" applyAlignment="1" applyProtection="1">
      <alignment vertical="center"/>
    </xf>
    <xf numFmtId="3" fontId="5" fillId="0" borderId="1" xfId="2" applyNumberFormat="1" applyFont="1" applyFill="1" applyBorder="1" applyAlignment="1" applyProtection="1">
      <alignment vertical="center"/>
      <protection locked="0"/>
    </xf>
    <xf numFmtId="0" fontId="4" fillId="4" borderId="7" xfId="1" applyFont="1" applyFill="1" applyBorder="1" applyAlignment="1">
      <alignment vertical="center"/>
    </xf>
    <xf numFmtId="3" fontId="4" fillId="4" borderId="11" xfId="2" applyNumberFormat="1" applyFont="1" applyFill="1" applyBorder="1" applyAlignment="1" applyProtection="1">
      <alignment vertical="center"/>
    </xf>
    <xf numFmtId="3" fontId="4" fillId="4" borderId="0" xfId="2" applyNumberFormat="1" applyFont="1" applyFill="1" applyBorder="1" applyAlignment="1" applyProtection="1">
      <alignment vertical="center"/>
    </xf>
    <xf numFmtId="3" fontId="9" fillId="4" borderId="11" xfId="2" applyNumberFormat="1" applyFont="1" applyFill="1" applyBorder="1" applyAlignment="1" applyProtection="1">
      <alignment vertical="center" wrapText="1"/>
    </xf>
    <xf numFmtId="0" fontId="4" fillId="4" borderId="13" xfId="1" applyFont="1" applyFill="1" applyBorder="1" applyAlignment="1">
      <alignment vertical="center"/>
    </xf>
    <xf numFmtId="3" fontId="4" fillId="4" borderId="4" xfId="2" applyNumberFormat="1" applyFont="1" applyFill="1" applyBorder="1" applyAlignment="1" applyProtection="1">
      <alignment vertical="center"/>
    </xf>
    <xf numFmtId="3" fontId="4" fillId="4" borderId="14" xfId="2" applyNumberFormat="1" applyFont="1" applyFill="1" applyBorder="1" applyAlignment="1" applyProtection="1">
      <alignment vertical="center"/>
    </xf>
    <xf numFmtId="0" fontId="3" fillId="5" borderId="4" xfId="1" applyFont="1" applyFill="1" applyBorder="1" applyAlignment="1">
      <alignment vertical="center"/>
    </xf>
    <xf numFmtId="0" fontId="10" fillId="4" borderId="2" xfId="1" applyFont="1" applyFill="1" applyBorder="1" applyAlignment="1">
      <alignment vertical="center"/>
    </xf>
    <xf numFmtId="0" fontId="4" fillId="4" borderId="11" xfId="1" applyFont="1" applyFill="1" applyBorder="1" applyAlignment="1">
      <alignment vertical="center"/>
    </xf>
    <xf numFmtId="3" fontId="4" fillId="4" borderId="7" xfId="2" applyNumberFormat="1" applyFont="1" applyFill="1" applyBorder="1" applyAlignment="1" applyProtection="1">
      <alignment vertical="center"/>
    </xf>
    <xf numFmtId="0" fontId="11" fillId="0" borderId="1" xfId="1" applyFont="1" applyBorder="1" applyAlignment="1">
      <alignment vertical="center"/>
    </xf>
    <xf numFmtId="44" fontId="12" fillId="0" borderId="1" xfId="3" applyFont="1" applyBorder="1" applyAlignment="1" applyProtection="1">
      <alignment vertical="center"/>
      <protection locked="0"/>
    </xf>
    <xf numFmtId="0" fontId="8" fillId="6" borderId="1" xfId="1" applyFont="1" applyFill="1" applyBorder="1" applyAlignment="1">
      <alignment vertical="center"/>
    </xf>
    <xf numFmtId="2" fontId="5" fillId="0" borderId="0" xfId="1" applyNumberFormat="1" applyFont="1" applyBorder="1" applyAlignment="1">
      <alignment vertical="center"/>
    </xf>
    <xf numFmtId="3" fontId="4" fillId="2" borderId="1" xfId="2" applyNumberFormat="1" applyFont="1" applyFill="1" applyBorder="1" applyAlignment="1" applyProtection="1">
      <alignment vertical="center" wrapText="1"/>
    </xf>
    <xf numFmtId="3" fontId="4" fillId="5" borderId="1" xfId="2" applyNumberFormat="1" applyFont="1" applyFill="1" applyBorder="1" applyAlignment="1" applyProtection="1">
      <alignment vertical="center"/>
    </xf>
    <xf numFmtId="44" fontId="3" fillId="4" borderId="0" xfId="3" applyFont="1" applyFill="1" applyBorder="1" applyAlignment="1" applyProtection="1">
      <alignment vertical="center"/>
    </xf>
    <xf numFmtId="0" fontId="3" fillId="4" borderId="0" xfId="1" applyFont="1" applyFill="1" applyBorder="1" applyAlignment="1">
      <alignment vertical="center" wrapText="1"/>
    </xf>
    <xf numFmtId="0" fontId="1" fillId="3" borderId="0" xfId="1" applyFont="1" applyFill="1" applyBorder="1" applyAlignment="1">
      <alignment vertical="center"/>
    </xf>
    <xf numFmtId="0" fontId="1" fillId="3" borderId="0" xfId="1" applyFill="1" applyAlignment="1">
      <alignment vertical="center"/>
    </xf>
    <xf numFmtId="0" fontId="10" fillId="0" borderId="1" xfId="1" applyFont="1" applyFill="1" applyBorder="1" applyAlignment="1">
      <alignment vertical="center"/>
    </xf>
    <xf numFmtId="2" fontId="5" fillId="0" borderId="1" xfId="1" applyNumberFormat="1" applyFont="1" applyFill="1" applyBorder="1" applyAlignment="1">
      <alignment vertical="center"/>
    </xf>
    <xf numFmtId="0" fontId="5" fillId="0" borderId="0" xfId="1" applyFont="1" applyAlignment="1">
      <alignment vertical="center"/>
    </xf>
    <xf numFmtId="3" fontId="1" fillId="0" borderId="0" xfId="1" applyNumberFormat="1" applyAlignment="1">
      <alignment vertical="center"/>
    </xf>
    <xf numFmtId="0" fontId="7" fillId="0" borderId="0" xfId="1" applyFont="1" applyAlignment="1">
      <alignment vertical="center"/>
    </xf>
    <xf numFmtId="0" fontId="16" fillId="0" borderId="0" xfId="1" applyFont="1" applyAlignment="1">
      <alignment vertical="center"/>
    </xf>
    <xf numFmtId="0" fontId="17" fillId="0" borderId="0" xfId="1" applyFont="1" applyAlignment="1">
      <alignment vertical="center"/>
    </xf>
    <xf numFmtId="0" fontId="6" fillId="0" borderId="1" xfId="1" applyFont="1" applyBorder="1" applyAlignment="1">
      <alignment vertical="center"/>
    </xf>
    <xf numFmtId="164" fontId="4" fillId="2" borderId="1" xfId="2" applyNumberFormat="1" applyFont="1" applyFill="1" applyBorder="1" applyAlignment="1" applyProtection="1">
      <alignment vertical="center"/>
    </xf>
    <xf numFmtId="3" fontId="4" fillId="2" borderId="1" xfId="2" applyNumberFormat="1" applyFont="1" applyFill="1" applyBorder="1" applyAlignment="1" applyProtection="1">
      <alignment horizontal="right" vertical="center"/>
    </xf>
    <xf numFmtId="0" fontId="18" fillId="0" borderId="0" xfId="1" applyFont="1" applyAlignment="1">
      <alignment vertical="center"/>
    </xf>
    <xf numFmtId="0" fontId="5" fillId="2" borderId="1" xfId="1" applyFont="1" applyFill="1" applyBorder="1" applyAlignment="1">
      <alignment vertical="center" wrapText="1"/>
    </xf>
    <xf numFmtId="0" fontId="5" fillId="2" borderId="1" xfId="1" applyFont="1" applyFill="1" applyBorder="1" applyAlignment="1">
      <alignment vertical="center"/>
    </xf>
    <xf numFmtId="3" fontId="4" fillId="2" borderId="1" xfId="1" applyNumberFormat="1" applyFont="1" applyFill="1" applyBorder="1" applyAlignment="1">
      <alignment horizontal="right" vertical="center"/>
    </xf>
    <xf numFmtId="0" fontId="19" fillId="0" borderId="7" xfId="1" applyFont="1" applyBorder="1" applyAlignment="1">
      <alignment vertical="center"/>
    </xf>
    <xf numFmtId="3" fontId="6" fillId="0" borderId="0" xfId="1" applyNumberFormat="1" applyFont="1" applyBorder="1" applyAlignment="1">
      <alignment vertical="center"/>
    </xf>
    <xf numFmtId="0" fontId="19" fillId="2" borderId="1" xfId="1" applyFont="1" applyFill="1" applyBorder="1" applyAlignment="1">
      <alignment vertical="center"/>
    </xf>
    <xf numFmtId="3" fontId="6" fillId="2" borderId="1" xfId="1" applyNumberFormat="1" applyFont="1" applyFill="1" applyBorder="1" applyAlignment="1">
      <alignment vertical="center"/>
    </xf>
    <xf numFmtId="0" fontId="19" fillId="0" borderId="1" xfId="1" applyFont="1" applyBorder="1" applyAlignment="1">
      <alignment vertical="center" wrapText="1"/>
    </xf>
    <xf numFmtId="0" fontId="21" fillId="0" borderId="0" xfId="1" applyFont="1" applyAlignment="1">
      <alignment vertical="center"/>
    </xf>
    <xf numFmtId="3" fontId="22" fillId="0" borderId="0" xfId="1" applyNumberFormat="1" applyFont="1" applyAlignment="1">
      <alignment horizontal="right" vertical="center"/>
    </xf>
    <xf numFmtId="0" fontId="22" fillId="0" borderId="0" xfId="1" applyFont="1" applyAlignment="1">
      <alignment horizontal="right" vertical="center"/>
    </xf>
    <xf numFmtId="0" fontId="1" fillId="9" borderId="1" xfId="1" applyFill="1" applyBorder="1" applyAlignment="1">
      <alignment vertical="center"/>
    </xf>
    <xf numFmtId="0" fontId="22" fillId="0" borderId="1" xfId="1" applyFont="1" applyBorder="1" applyAlignment="1">
      <alignment vertical="center"/>
    </xf>
    <xf numFmtId="0" fontId="1" fillId="0" borderId="1" xfId="1" applyBorder="1" applyAlignment="1" applyProtection="1">
      <alignment vertical="center"/>
      <protection locked="0"/>
    </xf>
    <xf numFmtId="0" fontId="1" fillId="0" borderId="0" xfId="1" applyNumberFormat="1" applyAlignment="1">
      <alignment horizontal="center" vertical="center"/>
    </xf>
    <xf numFmtId="0" fontId="0" fillId="3" borderId="0" xfId="0" applyFill="1" applyAlignment="1">
      <alignment vertical="center"/>
    </xf>
    <xf numFmtId="165" fontId="35" fillId="0" borderId="0" xfId="5" applyFont="1" applyAlignment="1">
      <alignment vertical="center"/>
    </xf>
    <xf numFmtId="0" fontId="34" fillId="3" borderId="0" xfId="0" applyFont="1" applyFill="1" applyBorder="1" applyAlignment="1">
      <alignment vertical="center"/>
    </xf>
    <xf numFmtId="165" fontId="0" fillId="3" borderId="0" xfId="5" applyFont="1" applyFill="1" applyAlignment="1">
      <alignment vertical="center"/>
    </xf>
    <xf numFmtId="0" fontId="0" fillId="0" borderId="0" xfId="0" applyFill="1" applyAlignment="1">
      <alignment vertical="center"/>
    </xf>
    <xf numFmtId="0" fontId="0" fillId="0" borderId="24" xfId="0" applyBorder="1" applyAlignment="1" applyProtection="1">
      <alignment vertical="center"/>
      <protection locked="0"/>
    </xf>
    <xf numFmtId="165" fontId="0" fillId="3" borderId="25" xfId="5" applyFont="1" applyFill="1" applyBorder="1" applyAlignment="1">
      <alignment vertical="center"/>
    </xf>
    <xf numFmtId="165" fontId="0" fillId="3" borderId="26" xfId="5" applyFont="1" applyFill="1" applyBorder="1" applyAlignment="1">
      <alignment vertical="center"/>
    </xf>
    <xf numFmtId="165" fontId="0" fillId="3" borderId="27" xfId="5" applyFont="1" applyFill="1" applyBorder="1" applyAlignment="1">
      <alignment vertical="center"/>
    </xf>
    <xf numFmtId="2" fontId="0" fillId="0" borderId="0" xfId="0" applyNumberFormat="1" applyFill="1" applyBorder="1" applyAlignment="1">
      <alignment vertical="center"/>
    </xf>
    <xf numFmtId="165" fontId="0" fillId="3" borderId="28" xfId="5" applyFont="1" applyFill="1" applyBorder="1" applyAlignment="1">
      <alignment vertical="center"/>
    </xf>
    <xf numFmtId="0" fontId="0" fillId="0" borderId="29" xfId="0" applyBorder="1" applyAlignment="1" applyProtection="1">
      <alignment vertical="center"/>
      <protection locked="0"/>
    </xf>
    <xf numFmtId="165" fontId="0" fillId="3" borderId="30" xfId="5" applyFont="1" applyFill="1" applyBorder="1" applyAlignment="1">
      <alignment vertical="center"/>
    </xf>
    <xf numFmtId="165" fontId="0" fillId="3" borderId="31" xfId="5" applyFont="1" applyFill="1" applyBorder="1" applyAlignment="1">
      <alignment vertical="center"/>
    </xf>
    <xf numFmtId="165" fontId="0" fillId="3" borderId="32" xfId="5" applyFont="1" applyFill="1" applyBorder="1" applyAlignment="1">
      <alignment vertical="center"/>
    </xf>
    <xf numFmtId="165" fontId="0" fillId="3" borderId="33" xfId="5" applyFont="1" applyFill="1" applyBorder="1" applyAlignment="1">
      <alignment vertical="center"/>
    </xf>
    <xf numFmtId="0" fontId="0" fillId="0" borderId="34" xfId="0" applyBorder="1" applyAlignment="1" applyProtection="1">
      <alignment vertical="center"/>
      <protection locked="0"/>
    </xf>
    <xf numFmtId="165" fontId="0" fillId="3" borderId="35" xfId="5" applyFont="1" applyFill="1" applyBorder="1" applyAlignment="1">
      <alignment vertical="center"/>
    </xf>
    <xf numFmtId="165" fontId="0" fillId="3" borderId="36" xfId="5" applyFont="1" applyFill="1" applyBorder="1" applyAlignment="1">
      <alignment vertical="center"/>
    </xf>
    <xf numFmtId="165" fontId="0" fillId="3" borderId="37" xfId="5" applyFont="1" applyFill="1" applyBorder="1" applyAlignment="1">
      <alignment vertical="center"/>
    </xf>
    <xf numFmtId="165" fontId="0" fillId="3" borderId="38" xfId="5" applyFont="1" applyFill="1" applyBorder="1" applyAlignment="1">
      <alignment vertical="center"/>
    </xf>
    <xf numFmtId="0" fontId="0" fillId="0" borderId="39" xfId="0" applyBorder="1" applyAlignment="1" applyProtection="1">
      <alignment vertical="center"/>
      <protection locked="0"/>
    </xf>
    <xf numFmtId="165" fontId="0" fillId="3" borderId="3" xfId="5" applyFont="1" applyFill="1" applyBorder="1" applyAlignment="1">
      <alignment vertical="center"/>
    </xf>
    <xf numFmtId="165" fontId="0" fillId="3" borderId="1" xfId="5" applyFont="1" applyFill="1" applyBorder="1" applyAlignment="1">
      <alignment vertical="center"/>
    </xf>
    <xf numFmtId="165" fontId="0" fillId="3" borderId="40" xfId="5" applyFont="1" applyFill="1" applyBorder="1" applyAlignment="1">
      <alignment vertical="center"/>
    </xf>
    <xf numFmtId="165" fontId="0" fillId="3" borderId="41" xfId="5" applyFont="1" applyFill="1" applyBorder="1" applyAlignment="1">
      <alignment vertical="center"/>
    </xf>
    <xf numFmtId="0" fontId="0" fillId="0" borderId="0" xfId="0" applyFill="1" applyBorder="1" applyAlignment="1">
      <alignment vertical="center"/>
    </xf>
    <xf numFmtId="165" fontId="37" fillId="0" borderId="11" xfId="5" applyFont="1" applyFill="1" applyBorder="1" applyAlignment="1" applyProtection="1">
      <alignment vertical="center"/>
      <protection locked="0"/>
    </xf>
    <xf numFmtId="165" fontId="37" fillId="3" borderId="11" xfId="5" applyFont="1" applyFill="1" applyBorder="1" applyAlignment="1" applyProtection="1">
      <alignment vertical="center"/>
      <protection locked="0"/>
    </xf>
    <xf numFmtId="165" fontId="37" fillId="0" borderId="11" xfId="5" applyFont="1" applyBorder="1" applyAlignment="1" applyProtection="1">
      <alignment vertical="center"/>
      <protection locked="0"/>
    </xf>
    <xf numFmtId="165" fontId="37" fillId="0" borderId="43" xfId="5" applyFont="1" applyBorder="1" applyAlignment="1" applyProtection="1">
      <alignment vertical="center"/>
      <protection locked="0"/>
    </xf>
    <xf numFmtId="4" fontId="0" fillId="0" borderId="0" xfId="0" applyNumberFormat="1" applyFill="1" applyBorder="1" applyAlignment="1">
      <alignment vertical="center"/>
    </xf>
    <xf numFmtId="165" fontId="14" fillId="0" borderId="44" xfId="5" applyFont="1" applyBorder="1" applyAlignment="1">
      <alignment vertical="center"/>
    </xf>
    <xf numFmtId="165" fontId="37" fillId="0" borderId="31" xfId="5" applyFont="1" applyFill="1" applyBorder="1" applyAlignment="1" applyProtection="1">
      <alignment vertical="center"/>
      <protection locked="0"/>
    </xf>
    <xf numFmtId="165" fontId="37" fillId="3" borderId="31" xfId="5" applyFont="1" applyFill="1" applyBorder="1" applyAlignment="1" applyProtection="1">
      <alignment vertical="center"/>
      <protection locked="0"/>
    </xf>
    <xf numFmtId="165" fontId="37" fillId="0" borderId="31" xfId="5" applyFont="1" applyBorder="1" applyAlignment="1" applyProtection="1">
      <alignment vertical="center"/>
      <protection locked="0"/>
    </xf>
    <xf numFmtId="165" fontId="37" fillId="0" borderId="32" xfId="5" applyFont="1" applyBorder="1" applyAlignment="1" applyProtection="1">
      <alignment vertical="center"/>
      <protection locked="0"/>
    </xf>
    <xf numFmtId="165" fontId="14" fillId="0" borderId="33" xfId="5" applyFont="1" applyBorder="1" applyAlignment="1">
      <alignment vertical="center"/>
    </xf>
    <xf numFmtId="165" fontId="37" fillId="3" borderId="32" xfId="5" applyFont="1" applyFill="1" applyBorder="1" applyAlignment="1" applyProtection="1">
      <alignment vertical="center"/>
      <protection locked="0"/>
    </xf>
    <xf numFmtId="165" fontId="14" fillId="3" borderId="33" xfId="5" applyFont="1" applyFill="1" applyBorder="1" applyAlignment="1">
      <alignment vertical="center"/>
    </xf>
    <xf numFmtId="0" fontId="0" fillId="0" borderId="45" xfId="0" applyBorder="1" applyAlignment="1" applyProtection="1">
      <alignment vertical="center"/>
      <protection locked="0"/>
    </xf>
    <xf numFmtId="165" fontId="37" fillId="0" borderId="4" xfId="5" applyFont="1" applyFill="1" applyBorder="1" applyAlignment="1" applyProtection="1">
      <alignment vertical="center"/>
      <protection locked="0"/>
    </xf>
    <xf numFmtId="165" fontId="37" fillId="3" borderId="4" xfId="5" applyFont="1" applyFill="1" applyBorder="1" applyAlignment="1" applyProtection="1">
      <alignment vertical="center"/>
      <protection locked="0"/>
    </xf>
    <xf numFmtId="165" fontId="37" fillId="0" borderId="4" xfId="5" applyFont="1" applyBorder="1" applyAlignment="1" applyProtection="1">
      <alignment vertical="center"/>
      <protection locked="0"/>
    </xf>
    <xf numFmtId="165" fontId="37" fillId="0" borderId="46" xfId="5" applyFont="1" applyBorder="1" applyAlignment="1" applyProtection="1">
      <alignment vertical="center"/>
      <protection locked="0"/>
    </xf>
    <xf numFmtId="165" fontId="14" fillId="0" borderId="47" xfId="5" applyFont="1" applyBorder="1" applyAlignment="1">
      <alignment vertical="center"/>
    </xf>
    <xf numFmtId="165" fontId="37" fillId="0" borderId="1" xfId="5" applyFont="1" applyFill="1" applyBorder="1" applyAlignment="1" applyProtection="1">
      <alignment vertical="center"/>
      <protection locked="0"/>
    </xf>
    <xf numFmtId="165" fontId="37" fillId="3" borderId="1" xfId="5" applyFont="1" applyFill="1" applyBorder="1" applyAlignment="1" applyProtection="1">
      <alignment vertical="center"/>
      <protection locked="0"/>
    </xf>
    <xf numFmtId="165" fontId="37" fillId="0" borderId="1" xfId="5" applyFont="1" applyBorder="1" applyAlignment="1" applyProtection="1">
      <alignment vertical="center"/>
      <protection locked="0"/>
    </xf>
    <xf numFmtId="165" fontId="37" fillId="0" borderId="40" xfId="5" applyFont="1" applyBorder="1" applyAlignment="1" applyProtection="1">
      <alignment vertical="center"/>
      <protection locked="0"/>
    </xf>
    <xf numFmtId="165" fontId="14" fillId="0" borderId="41" xfId="5" applyFont="1" applyBorder="1" applyAlignment="1">
      <alignment vertical="center"/>
    </xf>
    <xf numFmtId="165" fontId="37" fillId="0" borderId="36" xfId="5" applyFont="1" applyFill="1" applyBorder="1" applyAlignment="1" applyProtection="1">
      <alignment vertical="center"/>
      <protection locked="0"/>
    </xf>
    <xf numFmtId="165" fontId="37" fillId="0" borderId="36" xfId="5" applyFont="1" applyBorder="1" applyAlignment="1" applyProtection="1">
      <alignment vertical="center"/>
      <protection locked="0"/>
    </xf>
    <xf numFmtId="165" fontId="37" fillId="0" borderId="37" xfId="5" applyFont="1" applyBorder="1" applyAlignment="1" applyProtection="1">
      <alignment vertical="center"/>
      <protection locked="0"/>
    </xf>
    <xf numFmtId="165" fontId="14" fillId="0" borderId="38" xfId="5" applyFont="1" applyBorder="1" applyAlignment="1">
      <alignment vertical="center"/>
    </xf>
    <xf numFmtId="0" fontId="14" fillId="0" borderId="48" xfId="0" applyFont="1" applyFill="1" applyBorder="1" applyAlignment="1">
      <alignment vertical="center"/>
    </xf>
    <xf numFmtId="165" fontId="14" fillId="0" borderId="0" xfId="5" applyFont="1" applyFill="1" applyBorder="1" applyAlignment="1">
      <alignment vertical="center"/>
    </xf>
    <xf numFmtId="165" fontId="14" fillId="0" borderId="49" xfId="5" applyFont="1" applyFill="1" applyBorder="1" applyAlignment="1">
      <alignment vertical="center"/>
    </xf>
    <xf numFmtId="4" fontId="40" fillId="11" borderId="0" xfId="0" applyNumberFormat="1" applyFont="1" applyFill="1" applyBorder="1" applyAlignment="1">
      <alignment vertical="center"/>
    </xf>
    <xf numFmtId="164" fontId="6" fillId="0" borderId="0" xfId="2" applyNumberFormat="1" applyFont="1" applyFill="1" applyBorder="1" applyAlignment="1" applyProtection="1">
      <alignment horizontal="right" vertical="center"/>
    </xf>
    <xf numFmtId="3" fontId="4" fillId="0" borderId="0" xfId="2" applyNumberFormat="1" applyFont="1" applyFill="1" applyBorder="1" applyAlignment="1" applyProtection="1">
      <alignment horizontal="right" vertical="center"/>
      <protection locked="0"/>
    </xf>
    <xf numFmtId="0" fontId="1" fillId="0" borderId="0" xfId="1" applyFill="1" applyBorder="1" applyAlignment="1">
      <alignment vertical="center"/>
    </xf>
    <xf numFmtId="0" fontId="6" fillId="14" borderId="1" xfId="1" applyFont="1" applyFill="1" applyBorder="1" applyAlignment="1">
      <alignment horizontal="right" vertical="center"/>
    </xf>
    <xf numFmtId="0" fontId="19" fillId="14" borderId="1" xfId="1" applyFont="1" applyFill="1" applyBorder="1" applyAlignment="1">
      <alignment horizontal="right" vertical="center"/>
    </xf>
    <xf numFmtId="167" fontId="41" fillId="15" borderId="56" xfId="6" applyNumberFormat="1" applyFont="1" applyFill="1" applyBorder="1" applyAlignment="1" applyProtection="1">
      <alignment vertical="center"/>
    </xf>
    <xf numFmtId="0" fontId="41" fillId="0" borderId="56" xfId="0" applyFont="1" applyBorder="1" applyAlignment="1">
      <alignment vertical="center" wrapText="1"/>
    </xf>
    <xf numFmtId="14" fontId="4" fillId="0" borderId="51" xfId="2" applyNumberFormat="1" applyFont="1" applyFill="1" applyBorder="1" applyAlignment="1" applyProtection="1">
      <alignment horizontal="right" vertical="center"/>
      <protection locked="0"/>
    </xf>
    <xf numFmtId="14" fontId="4" fillId="0" borderId="51" xfId="1" applyNumberFormat="1" applyFont="1" applyBorder="1" applyAlignment="1" applyProtection="1">
      <alignment horizontal="center" vertical="center" wrapText="1"/>
    </xf>
    <xf numFmtId="14" fontId="4" fillId="0" borderId="55" xfId="1" applyNumberFormat="1" applyFont="1" applyBorder="1" applyAlignment="1" applyProtection="1">
      <alignment horizontal="center" vertical="center" wrapText="1"/>
    </xf>
    <xf numFmtId="14" fontId="4" fillId="0" borderId="56" xfId="2" applyNumberFormat="1" applyFont="1" applyFill="1" applyBorder="1" applyAlignment="1" applyProtection="1">
      <alignment horizontal="right" vertical="center"/>
      <protection locked="0"/>
    </xf>
    <xf numFmtId="14" fontId="4" fillId="0" borderId="56" xfId="1" applyNumberFormat="1" applyFont="1" applyBorder="1" applyAlignment="1" applyProtection="1">
      <alignment horizontal="center" vertical="center" wrapText="1"/>
    </xf>
    <xf numFmtId="14" fontId="4" fillId="0" borderId="57" xfId="1" applyNumberFormat="1" applyFont="1" applyBorder="1" applyAlignment="1" applyProtection="1">
      <alignment horizontal="center" vertical="center" wrapText="1"/>
    </xf>
    <xf numFmtId="0" fontId="41" fillId="0" borderId="2" xfId="0" applyFont="1" applyBorder="1" applyAlignment="1">
      <alignment vertical="center" wrapText="1"/>
    </xf>
    <xf numFmtId="0" fontId="3" fillId="10" borderId="2" xfId="1" applyFont="1" applyFill="1" applyBorder="1" applyAlignment="1">
      <alignment vertical="center"/>
    </xf>
    <xf numFmtId="0" fontId="3" fillId="10" borderId="0" xfId="1" applyFont="1" applyFill="1" applyAlignment="1">
      <alignment vertical="center"/>
    </xf>
    <xf numFmtId="0" fontId="3" fillId="10" borderId="56" xfId="1" applyFont="1" applyFill="1" applyBorder="1" applyAlignment="1">
      <alignment vertical="center"/>
    </xf>
    <xf numFmtId="0" fontId="3" fillId="10" borderId="63" xfId="1" applyFont="1" applyFill="1" applyBorder="1" applyAlignment="1">
      <alignment vertical="center"/>
    </xf>
    <xf numFmtId="0" fontId="3" fillId="10" borderId="62" xfId="1" applyFont="1" applyFill="1" applyBorder="1" applyAlignment="1">
      <alignment vertical="center"/>
    </xf>
    <xf numFmtId="0" fontId="46" fillId="0" borderId="1" xfId="1" applyFont="1" applyBorder="1" applyAlignment="1" applyProtection="1">
      <alignment horizontal="center" vertical="top" wrapText="1"/>
    </xf>
    <xf numFmtId="0" fontId="32" fillId="0" borderId="17" xfId="1" applyFont="1" applyFill="1" applyBorder="1" applyAlignment="1" applyProtection="1">
      <alignment horizontal="center" vertical="center"/>
      <protection locked="0"/>
    </xf>
    <xf numFmtId="0" fontId="8" fillId="8" borderId="56" xfId="1" applyFont="1" applyFill="1" applyBorder="1" applyAlignment="1">
      <alignment horizontal="right" vertical="center"/>
    </xf>
    <xf numFmtId="0" fontId="6" fillId="0" borderId="0" xfId="1" applyFont="1" applyBorder="1" applyAlignment="1">
      <alignment vertical="center"/>
    </xf>
    <xf numFmtId="3" fontId="6" fillId="0" borderId="11" xfId="1" applyNumberFormat="1" applyFont="1" applyBorder="1" applyAlignment="1" applyProtection="1">
      <alignment vertical="center"/>
      <protection locked="0"/>
    </xf>
    <xf numFmtId="3" fontId="6" fillId="0" borderId="0" xfId="1" applyNumberFormat="1" applyFont="1" applyBorder="1" applyAlignment="1" applyProtection="1">
      <alignment vertical="center"/>
      <protection locked="0"/>
    </xf>
    <xf numFmtId="0" fontId="6" fillId="0" borderId="11" xfId="1" applyFont="1" applyBorder="1" applyAlignment="1">
      <alignment vertical="center"/>
    </xf>
    <xf numFmtId="3" fontId="6" fillId="0" borderId="11" xfId="1" applyNumberFormat="1" applyFont="1" applyFill="1" applyBorder="1" applyAlignment="1" applyProtection="1">
      <alignment vertical="center"/>
      <protection locked="0"/>
    </xf>
    <xf numFmtId="0" fontId="6" fillId="0" borderId="0" xfId="1" applyFont="1" applyBorder="1" applyAlignment="1">
      <alignment vertical="center" wrapText="1"/>
    </xf>
    <xf numFmtId="0" fontId="6" fillId="0" borderId="0" xfId="1" applyFont="1" applyFill="1" applyBorder="1" applyAlignment="1">
      <alignment vertical="center"/>
    </xf>
    <xf numFmtId="3" fontId="6" fillId="0" borderId="0" xfId="1" applyNumberFormat="1" applyFont="1" applyFill="1" applyBorder="1" applyAlignment="1" applyProtection="1">
      <alignment vertical="center"/>
      <protection locked="0"/>
    </xf>
    <xf numFmtId="3" fontId="9" fillId="0" borderId="11" xfId="1" applyNumberFormat="1" applyFont="1" applyFill="1" applyBorder="1" applyAlignment="1" applyProtection="1">
      <alignment vertical="center" wrapText="1"/>
      <protection locked="0"/>
    </xf>
    <xf numFmtId="0" fontId="10" fillId="2" borderId="1" xfId="1" applyFont="1" applyFill="1" applyBorder="1" applyAlignment="1">
      <alignment vertical="center"/>
    </xf>
    <xf numFmtId="0" fontId="13" fillId="2" borderId="3" xfId="1" applyFont="1" applyFill="1" applyBorder="1" applyAlignment="1">
      <alignment vertical="center"/>
    </xf>
    <xf numFmtId="3" fontId="6" fillId="2" borderId="6" xfId="1" applyNumberFormat="1" applyFont="1" applyFill="1" applyBorder="1" applyAlignment="1">
      <alignment vertical="center"/>
    </xf>
    <xf numFmtId="3" fontId="6" fillId="2" borderId="5" xfId="1" applyNumberFormat="1" applyFont="1" applyFill="1" applyBorder="1" applyAlignment="1">
      <alignment vertical="center"/>
    </xf>
    <xf numFmtId="0" fontId="6" fillId="0" borderId="9" xfId="1" applyFont="1" applyFill="1" applyBorder="1" applyAlignment="1">
      <alignment vertical="center" wrapText="1"/>
    </xf>
    <xf numFmtId="0" fontId="18" fillId="0" borderId="11" xfId="1" applyFont="1" applyBorder="1" applyAlignment="1">
      <alignment vertical="center"/>
    </xf>
    <xf numFmtId="0" fontId="6" fillId="0" borderId="7" xfId="1" applyFont="1" applyFill="1" applyBorder="1" applyAlignment="1">
      <alignment vertical="center" wrapText="1"/>
    </xf>
    <xf numFmtId="0" fontId="1" fillId="0" borderId="11" xfId="1" applyBorder="1" applyAlignment="1">
      <alignment vertical="center"/>
    </xf>
    <xf numFmtId="3" fontId="18" fillId="2" borderId="1" xfId="1" applyNumberFormat="1" applyFont="1" applyFill="1" applyBorder="1" applyAlignment="1">
      <alignment vertical="center"/>
    </xf>
    <xf numFmtId="3" fontId="18" fillId="2" borderId="5" xfId="1" applyNumberFormat="1" applyFont="1" applyFill="1" applyBorder="1" applyAlignment="1">
      <alignment vertical="center"/>
    </xf>
    <xf numFmtId="0" fontId="6" fillId="0" borderId="13" xfId="1" applyFont="1" applyFill="1" applyBorder="1" applyAlignment="1">
      <alignment vertical="center"/>
    </xf>
    <xf numFmtId="3" fontId="18" fillId="2" borderId="4" xfId="1" applyNumberFormat="1" applyFont="1" applyFill="1" applyBorder="1" applyAlignment="1">
      <alignment vertical="center"/>
    </xf>
    <xf numFmtId="3" fontId="18" fillId="0" borderId="16" xfId="1" applyNumberFormat="1" applyFont="1" applyBorder="1" applyAlignment="1">
      <alignment vertical="center"/>
    </xf>
    <xf numFmtId="0" fontId="18" fillId="2" borderId="3" xfId="1" applyFont="1" applyFill="1" applyBorder="1" applyAlignment="1">
      <alignment vertical="center"/>
    </xf>
    <xf numFmtId="3" fontId="18" fillId="2" borderId="6" xfId="1" applyNumberFormat="1" applyFont="1" applyFill="1" applyBorder="1" applyAlignment="1">
      <alignment vertical="center"/>
    </xf>
    <xf numFmtId="0" fontId="18" fillId="0" borderId="0" xfId="1" applyFont="1" applyBorder="1" applyAlignment="1">
      <alignment horizontal="center" vertical="center"/>
    </xf>
    <xf numFmtId="164" fontId="6" fillId="14" borderId="56" xfId="2" applyNumberFormat="1" applyFont="1" applyFill="1" applyBorder="1" applyAlignment="1" applyProtection="1">
      <alignment horizontal="right" vertical="center"/>
    </xf>
    <xf numFmtId="164" fontId="4" fillId="7" borderId="56" xfId="2" applyNumberFormat="1" applyFont="1" applyFill="1" applyBorder="1" applyAlignment="1" applyProtection="1">
      <alignment vertical="center"/>
    </xf>
    <xf numFmtId="3" fontId="4" fillId="13" borderId="56" xfId="2" applyNumberFormat="1" applyFont="1" applyFill="1" applyBorder="1" applyAlignment="1" applyProtection="1">
      <alignment horizontal="right" vertical="center"/>
    </xf>
    <xf numFmtId="165" fontId="0" fillId="3" borderId="0" xfId="5" applyFont="1" applyFill="1" applyBorder="1" applyAlignment="1">
      <alignment vertical="center"/>
    </xf>
    <xf numFmtId="1" fontId="35" fillId="3" borderId="0" xfId="5" applyNumberFormat="1" applyFont="1" applyFill="1" applyBorder="1" applyAlignment="1">
      <alignment horizontal="center" vertical="center"/>
    </xf>
    <xf numFmtId="165" fontId="35" fillId="3" borderId="0" xfId="5" applyFont="1" applyFill="1" applyBorder="1" applyAlignment="1">
      <alignment vertical="center"/>
    </xf>
    <xf numFmtId="14" fontId="0" fillId="3" borderId="56" xfId="5" applyNumberFormat="1" applyFont="1" applyFill="1" applyBorder="1" applyAlignment="1">
      <alignment vertical="center"/>
    </xf>
    <xf numFmtId="0" fontId="47" fillId="3" borderId="0" xfId="0" applyFont="1" applyFill="1" applyBorder="1" applyAlignment="1">
      <alignment horizontal="right" vertical="center"/>
    </xf>
    <xf numFmtId="14" fontId="0" fillId="3" borderId="0" xfId="5" applyNumberFormat="1" applyFont="1" applyFill="1" applyBorder="1" applyAlignment="1">
      <alignment vertical="center"/>
    </xf>
    <xf numFmtId="0" fontId="0" fillId="3" borderId="0" xfId="0" applyFill="1" applyBorder="1" applyAlignment="1">
      <alignment vertical="center"/>
    </xf>
    <xf numFmtId="0" fontId="49" fillId="8" borderId="56" xfId="0" applyFont="1" applyFill="1" applyBorder="1" applyAlignment="1">
      <alignment horizontal="right" vertical="center"/>
    </xf>
    <xf numFmtId="165" fontId="51" fillId="3" borderId="0" xfId="5" applyFont="1" applyFill="1" applyBorder="1" applyAlignment="1">
      <alignment vertical="center"/>
    </xf>
    <xf numFmtId="165" fontId="50" fillId="3" borderId="0" xfId="5" applyFont="1" applyFill="1" applyBorder="1" applyAlignment="1">
      <alignment vertical="center"/>
    </xf>
    <xf numFmtId="0" fontId="1" fillId="0" borderId="0" xfId="1" applyFill="1" applyBorder="1" applyAlignment="1">
      <alignment horizontal="center" vertical="center"/>
    </xf>
    <xf numFmtId="0" fontId="0" fillId="0" borderId="0" xfId="0" applyAlignment="1">
      <alignment horizontal="center" vertical="center"/>
    </xf>
    <xf numFmtId="0" fontId="52" fillId="0" borderId="0" xfId="1" applyFont="1" applyAlignment="1">
      <alignment vertical="center"/>
    </xf>
    <xf numFmtId="0" fontId="0" fillId="3" borderId="64" xfId="0" applyFill="1" applyBorder="1"/>
    <xf numFmtId="0" fontId="0" fillId="3" borderId="0" xfId="0" applyFill="1" applyAlignment="1">
      <alignment horizontal="center" vertical="center"/>
    </xf>
    <xf numFmtId="0" fontId="0" fillId="3" borderId="0" xfId="0" applyFill="1"/>
    <xf numFmtId="0" fontId="54" fillId="3" borderId="0" xfId="0" applyFont="1" applyFill="1"/>
    <xf numFmtId="0" fontId="55" fillId="3" borderId="0" xfId="0" applyFont="1" applyFill="1" applyAlignment="1">
      <alignment vertical="center" wrapText="1"/>
    </xf>
    <xf numFmtId="0" fontId="0" fillId="3" borderId="0" xfId="0" applyFill="1" applyBorder="1"/>
    <xf numFmtId="0" fontId="55" fillId="3" borderId="0" xfId="0" applyFont="1" applyFill="1" applyBorder="1" applyAlignment="1">
      <alignment vertical="center" wrapText="1"/>
    </xf>
    <xf numFmtId="0" fontId="14" fillId="3" borderId="0" xfId="0" applyFont="1" applyFill="1" applyAlignment="1">
      <alignment vertical="center"/>
    </xf>
    <xf numFmtId="0" fontId="49" fillId="3" borderId="0" xfId="0" applyFont="1" applyFill="1" applyBorder="1" applyAlignment="1">
      <alignment horizontal="center" vertical="center"/>
    </xf>
    <xf numFmtId="0" fontId="10" fillId="7" borderId="50" xfId="1" applyFont="1" applyFill="1" applyBorder="1" applyAlignment="1">
      <alignment horizontal="right" vertical="center"/>
    </xf>
    <xf numFmtId="0" fontId="10" fillId="7" borderId="61" xfId="1" applyFont="1" applyFill="1" applyBorder="1" applyAlignment="1">
      <alignment horizontal="right" vertical="center"/>
    </xf>
    <xf numFmtId="0" fontId="5" fillId="7" borderId="61" xfId="1" applyFont="1" applyFill="1" applyBorder="1" applyAlignment="1">
      <alignment vertical="center"/>
    </xf>
    <xf numFmtId="0" fontId="5" fillId="7" borderId="58" xfId="2" applyNumberFormat="1" applyFont="1" applyFill="1" applyBorder="1" applyAlignment="1" applyProtection="1">
      <alignment horizontal="center" vertical="center"/>
    </xf>
    <xf numFmtId="0" fontId="4" fillId="7" borderId="56" xfId="1" applyFont="1" applyFill="1" applyBorder="1" applyAlignment="1" applyProtection="1">
      <alignment horizontal="center" vertical="center" wrapText="1"/>
    </xf>
    <xf numFmtId="0" fontId="4" fillId="7" borderId="57" xfId="1" applyFont="1" applyFill="1" applyBorder="1" applyAlignment="1" applyProtection="1">
      <alignment horizontal="center" vertical="center" wrapText="1"/>
    </xf>
    <xf numFmtId="0" fontId="4" fillId="7" borderId="59" xfId="2" applyNumberFormat="1" applyFont="1" applyFill="1" applyBorder="1" applyAlignment="1" applyProtection="1">
      <alignment horizontal="center" vertical="center"/>
    </xf>
    <xf numFmtId="0" fontId="4" fillId="7" borderId="60" xfId="2" applyNumberFormat="1" applyFont="1" applyFill="1" applyBorder="1" applyAlignment="1" applyProtection="1">
      <alignment horizontal="center" vertical="center"/>
    </xf>
    <xf numFmtId="0" fontId="8" fillId="7" borderId="17" xfId="1" applyFont="1" applyFill="1" applyBorder="1" applyAlignment="1">
      <alignment vertical="center"/>
    </xf>
    <xf numFmtId="0" fontId="8" fillId="7" borderId="17" xfId="1" applyFont="1" applyFill="1" applyBorder="1" applyAlignment="1">
      <alignment horizontal="center" vertical="center"/>
    </xf>
    <xf numFmtId="1" fontId="3" fillId="7" borderId="1" xfId="1" applyNumberFormat="1" applyFont="1" applyFill="1" applyBorder="1" applyAlignment="1">
      <alignment horizontal="center" vertical="center"/>
    </xf>
    <xf numFmtId="0" fontId="8" fillId="7" borderId="1" xfId="1" applyFont="1" applyFill="1" applyBorder="1" applyAlignment="1">
      <alignment horizontal="right" vertical="center"/>
    </xf>
    <xf numFmtId="14" fontId="4" fillId="7" borderId="1" xfId="1" applyNumberFormat="1" applyFont="1" applyFill="1" applyBorder="1" applyAlignment="1" applyProtection="1">
      <alignment horizontal="center" vertical="center" wrapText="1"/>
    </xf>
    <xf numFmtId="0" fontId="30" fillId="7" borderId="1" xfId="1" applyFont="1" applyFill="1" applyBorder="1" applyAlignment="1">
      <alignment vertical="center"/>
    </xf>
    <xf numFmtId="0" fontId="18" fillId="7" borderId="1" xfId="2" applyNumberFormat="1" applyFont="1" applyFill="1" applyBorder="1" applyAlignment="1" applyProtection="1">
      <alignment horizontal="center" vertical="center" wrapText="1"/>
    </xf>
    <xf numFmtId="0" fontId="18" fillId="7" borderId="3" xfId="1" applyFont="1" applyFill="1" applyBorder="1" applyAlignment="1">
      <alignment vertical="center"/>
    </xf>
    <xf numFmtId="0" fontId="18" fillId="7" borderId="6" xfId="2" applyNumberFormat="1" applyFont="1" applyFill="1" applyBorder="1" applyAlignment="1" applyProtection="1">
      <alignment horizontal="center" vertical="center" wrapText="1"/>
    </xf>
    <xf numFmtId="0" fontId="18" fillId="7" borderId="5" xfId="2" applyNumberFormat="1" applyFont="1" applyFill="1" applyBorder="1" applyAlignment="1" applyProtection="1">
      <alignment horizontal="center" vertical="center" wrapText="1"/>
    </xf>
    <xf numFmtId="3" fontId="6" fillId="7" borderId="8" xfId="1" applyNumberFormat="1" applyFont="1" applyFill="1" applyBorder="1" applyAlignment="1">
      <alignment vertical="center"/>
    </xf>
    <xf numFmtId="3" fontId="6" fillId="7" borderId="10" xfId="1" applyNumberFormat="1" applyFont="1" applyFill="1" applyBorder="1" applyAlignment="1">
      <alignment horizontal="center" vertical="center"/>
    </xf>
    <xf numFmtId="3" fontId="6" fillId="7" borderId="10" xfId="1" applyNumberFormat="1" applyFont="1" applyFill="1" applyBorder="1" applyAlignment="1">
      <alignment vertical="center"/>
    </xf>
    <xf numFmtId="3" fontId="6" fillId="7" borderId="15" xfId="1" applyNumberFormat="1" applyFont="1" applyFill="1" applyBorder="1" applyAlignment="1">
      <alignment vertical="center"/>
    </xf>
    <xf numFmtId="3" fontId="18" fillId="7" borderId="1" xfId="1" applyNumberFormat="1" applyFont="1" applyFill="1" applyBorder="1" applyAlignment="1">
      <alignment horizontal="center" vertical="center"/>
    </xf>
    <xf numFmtId="3" fontId="18" fillId="7" borderId="6" xfId="1" applyNumberFormat="1" applyFont="1" applyFill="1" applyBorder="1" applyAlignment="1">
      <alignment horizontal="center" vertical="center"/>
    </xf>
    <xf numFmtId="0" fontId="3" fillId="7" borderId="56" xfId="1" applyFont="1" applyFill="1" applyBorder="1" applyAlignment="1">
      <alignment vertical="center"/>
    </xf>
    <xf numFmtId="0" fontId="3" fillId="7" borderId="62" xfId="1" applyFont="1" applyFill="1" applyBorder="1" applyAlignment="1">
      <alignment vertical="center"/>
    </xf>
    <xf numFmtId="1" fontId="4" fillId="7" borderId="56" xfId="1" applyNumberFormat="1" applyFont="1" applyFill="1" applyBorder="1" applyAlignment="1">
      <alignment horizontal="center" vertical="center"/>
    </xf>
    <xf numFmtId="0" fontId="3" fillId="7" borderId="56" xfId="1" applyFont="1" applyFill="1" applyBorder="1" applyAlignment="1">
      <alignment horizontal="center" vertical="center"/>
    </xf>
    <xf numFmtId="1" fontId="4" fillId="7" borderId="1" xfId="1" applyNumberFormat="1" applyFont="1" applyFill="1" applyBorder="1" applyAlignment="1">
      <alignment horizontal="center" vertical="center"/>
    </xf>
    <xf numFmtId="1" fontId="4" fillId="7" borderId="3" xfId="1" applyNumberFormat="1" applyFont="1" applyFill="1" applyBorder="1" applyAlignment="1">
      <alignment horizontal="center" vertical="center"/>
    </xf>
    <xf numFmtId="0" fontId="36" fillId="7" borderId="56" xfId="0" applyFont="1" applyFill="1" applyBorder="1" applyAlignment="1">
      <alignment horizontal="right" vertical="center"/>
    </xf>
    <xf numFmtId="0" fontId="36" fillId="7" borderId="18" xfId="0" applyFont="1" applyFill="1" applyBorder="1" applyAlignment="1">
      <alignment horizontal="center" vertical="center"/>
    </xf>
    <xf numFmtId="0" fontId="36" fillId="7" borderId="19" xfId="0" applyFont="1" applyFill="1" applyBorder="1" applyAlignment="1">
      <alignment vertical="center"/>
    </xf>
    <xf numFmtId="165" fontId="36" fillId="7" borderId="17" xfId="5" applyFont="1" applyFill="1" applyBorder="1" applyAlignment="1">
      <alignment horizontal="center" vertical="center"/>
    </xf>
    <xf numFmtId="0" fontId="36" fillId="7" borderId="18" xfId="0" applyFont="1" applyFill="1" applyBorder="1" applyAlignment="1">
      <alignment vertical="center"/>
    </xf>
    <xf numFmtId="165" fontId="0" fillId="7" borderId="42" xfId="5" applyFont="1" applyFill="1" applyBorder="1" applyAlignment="1">
      <alignment vertical="center"/>
    </xf>
    <xf numFmtId="165" fontId="0" fillId="7" borderId="20" xfId="5" applyFont="1" applyFill="1" applyBorder="1" applyAlignment="1">
      <alignment vertical="center"/>
    </xf>
    <xf numFmtId="165" fontId="0" fillId="7" borderId="21" xfId="5" applyFont="1" applyFill="1" applyBorder="1" applyAlignment="1">
      <alignment vertical="center"/>
    </xf>
    <xf numFmtId="2" fontId="0" fillId="7" borderId="19" xfId="0" applyNumberFormat="1" applyFill="1" applyBorder="1" applyAlignment="1">
      <alignment vertical="center"/>
    </xf>
    <xf numFmtId="165" fontId="0" fillId="7" borderId="17" xfId="5" applyFont="1" applyFill="1" applyBorder="1" applyAlignment="1">
      <alignment vertical="center"/>
    </xf>
    <xf numFmtId="165" fontId="14" fillId="7" borderId="20" xfId="5" applyFont="1" applyFill="1" applyBorder="1" applyAlignment="1">
      <alignment vertical="center"/>
    </xf>
    <xf numFmtId="165" fontId="14" fillId="7" borderId="21" xfId="5" applyFont="1" applyFill="1" applyBorder="1" applyAlignment="1">
      <alignment vertical="center"/>
    </xf>
    <xf numFmtId="4" fontId="0" fillId="7" borderId="19" xfId="0" applyNumberFormat="1" applyFill="1" applyBorder="1" applyAlignment="1">
      <alignment vertical="center"/>
    </xf>
    <xf numFmtId="165" fontId="14" fillId="7" borderId="17" xfId="5" applyFont="1" applyFill="1" applyBorder="1" applyAlignment="1">
      <alignment vertical="center"/>
    </xf>
    <xf numFmtId="0" fontId="38" fillId="12" borderId="50" xfId="0" applyFont="1" applyFill="1" applyBorder="1" applyAlignment="1">
      <alignment vertical="center"/>
    </xf>
    <xf numFmtId="165" fontId="39" fillId="12" borderId="51" xfId="5" applyFont="1" applyFill="1" applyBorder="1" applyAlignment="1">
      <alignment vertical="center"/>
    </xf>
    <xf numFmtId="0" fontId="38" fillId="12" borderId="52" xfId="0" applyFont="1" applyFill="1" applyBorder="1" applyAlignment="1">
      <alignment vertical="center"/>
    </xf>
    <xf numFmtId="165" fontId="39" fillId="12" borderId="53" xfId="5" applyFont="1" applyFill="1" applyBorder="1" applyAlignment="1">
      <alignment vertical="center"/>
    </xf>
    <xf numFmtId="165" fontId="39" fillId="12" borderId="54" xfId="5" applyFont="1" applyFill="1" applyBorder="1" applyAlignment="1">
      <alignment vertical="center"/>
    </xf>
    <xf numFmtId="165" fontId="39" fillId="12" borderId="59" xfId="5" applyFont="1" applyFill="1" applyBorder="1" applyAlignment="1">
      <alignment vertical="center"/>
    </xf>
    <xf numFmtId="165" fontId="14" fillId="17" borderId="17" xfId="5" applyFont="1" applyFill="1" applyBorder="1" applyAlignment="1">
      <alignment vertical="center"/>
    </xf>
    <xf numFmtId="0" fontId="36" fillId="7" borderId="22" xfId="0" applyFont="1" applyFill="1" applyBorder="1" applyAlignment="1">
      <alignment vertical="center"/>
    </xf>
    <xf numFmtId="165" fontId="0" fillId="7" borderId="19" xfId="5" applyFont="1" applyFill="1" applyBorder="1" applyAlignment="1">
      <alignment vertical="center"/>
    </xf>
    <xf numFmtId="165" fontId="0" fillId="7" borderId="23" xfId="5" applyFont="1" applyFill="1" applyBorder="1" applyAlignment="1">
      <alignment vertical="center"/>
    </xf>
    <xf numFmtId="0" fontId="0" fillId="7" borderId="19" xfId="0" applyFill="1" applyBorder="1" applyAlignment="1">
      <alignment vertical="center"/>
    </xf>
    <xf numFmtId="0" fontId="6" fillId="7" borderId="2" xfId="1" applyFont="1" applyFill="1" applyBorder="1" applyAlignment="1">
      <alignment vertical="center" wrapText="1"/>
    </xf>
    <xf numFmtId="3" fontId="6" fillId="7" borderId="2" xfId="1" applyNumberFormat="1" applyFont="1" applyFill="1" applyBorder="1" applyAlignment="1">
      <alignment vertical="center"/>
    </xf>
    <xf numFmtId="0" fontId="6" fillId="7" borderId="0" xfId="1" applyFont="1" applyFill="1" applyBorder="1" applyAlignment="1">
      <alignment vertical="center"/>
    </xf>
    <xf numFmtId="3" fontId="6" fillId="7" borderId="11" xfId="1" applyNumberFormat="1" applyFont="1" applyFill="1" applyBorder="1" applyAlignment="1">
      <alignment vertical="center"/>
    </xf>
    <xf numFmtId="3" fontId="6" fillId="7" borderId="0" xfId="1" applyNumberFormat="1" applyFont="1" applyFill="1" applyBorder="1" applyAlignment="1">
      <alignment vertical="center"/>
    </xf>
    <xf numFmtId="0" fontId="18" fillId="7" borderId="1" xfId="1" applyFont="1" applyFill="1" applyBorder="1" applyAlignment="1">
      <alignment vertical="center"/>
    </xf>
    <xf numFmtId="0" fontId="18" fillId="7" borderId="4" xfId="1" applyFont="1" applyFill="1" applyBorder="1" applyAlignment="1">
      <alignment vertical="center"/>
    </xf>
    <xf numFmtId="0" fontId="6" fillId="0" borderId="11" xfId="1" applyFont="1" applyBorder="1" applyAlignment="1">
      <alignment horizontal="right" vertical="center"/>
    </xf>
    <xf numFmtId="9" fontId="5" fillId="0" borderId="1" xfId="8" applyFont="1" applyFill="1" applyBorder="1" applyAlignment="1" applyProtection="1">
      <alignment vertical="center"/>
    </xf>
    <xf numFmtId="0" fontId="18" fillId="7" borderId="2" xfId="1" applyFont="1" applyFill="1" applyBorder="1" applyAlignment="1">
      <alignment horizontal="center" vertical="center"/>
    </xf>
    <xf numFmtId="0" fontId="8" fillId="7" borderId="56" xfId="1" applyFont="1" applyFill="1" applyBorder="1" applyAlignment="1">
      <alignment horizontal="center" vertical="center"/>
    </xf>
    <xf numFmtId="3" fontId="4" fillId="0" borderId="1" xfId="2" applyNumberFormat="1" applyFont="1" applyFill="1" applyBorder="1" applyAlignment="1" applyProtection="1">
      <alignment vertical="center"/>
    </xf>
    <xf numFmtId="0" fontId="6" fillId="0" borderId="2" xfId="1" applyFont="1" applyBorder="1" applyAlignment="1">
      <alignment vertical="center"/>
    </xf>
    <xf numFmtId="0" fontId="6" fillId="0" borderId="11" xfId="1" applyFont="1" applyBorder="1" applyAlignment="1">
      <alignment vertical="center" wrapText="1"/>
    </xf>
    <xf numFmtId="0" fontId="6" fillId="0" borderId="11" xfId="1" applyFont="1" applyFill="1" applyBorder="1" applyAlignment="1">
      <alignment vertical="center"/>
    </xf>
    <xf numFmtId="0" fontId="6" fillId="0" borderId="4" xfId="1" applyFont="1" applyBorder="1" applyAlignment="1">
      <alignment vertical="center"/>
    </xf>
    <xf numFmtId="0" fontId="18" fillId="0" borderId="56" xfId="1" applyFont="1" applyFill="1" applyBorder="1" applyAlignment="1">
      <alignment horizontal="center" vertical="center"/>
    </xf>
    <xf numFmtId="1" fontId="4" fillId="5" borderId="4" xfId="3" applyNumberFormat="1" applyFont="1" applyFill="1" applyBorder="1" applyAlignment="1">
      <alignment vertical="center"/>
    </xf>
    <xf numFmtId="1" fontId="5" fillId="4" borderId="2" xfId="1" applyNumberFormat="1" applyFont="1" applyFill="1" applyBorder="1" applyAlignment="1">
      <alignment vertical="center"/>
    </xf>
    <xf numFmtId="1" fontId="4" fillId="2" borderId="1" xfId="2" applyNumberFormat="1" applyFont="1" applyFill="1" applyBorder="1" applyAlignment="1" applyProtection="1">
      <alignment vertical="center"/>
    </xf>
    <xf numFmtId="1" fontId="11" fillId="0" borderId="1" xfId="3" applyNumberFormat="1" applyFont="1" applyBorder="1" applyAlignment="1" applyProtection="1">
      <alignment vertical="center"/>
      <protection locked="0"/>
    </xf>
    <xf numFmtId="1" fontId="11" fillId="6" borderId="1" xfId="3" applyNumberFormat="1" applyFont="1" applyFill="1" applyBorder="1" applyAlignment="1" applyProtection="1">
      <alignment vertical="center"/>
    </xf>
    <xf numFmtId="1" fontId="1" fillId="0" borderId="0" xfId="1" applyNumberFormat="1" applyAlignment="1">
      <alignment vertical="center"/>
    </xf>
    <xf numFmtId="1" fontId="4" fillId="0" borderId="1" xfId="2" applyNumberFormat="1" applyFont="1" applyFill="1" applyBorder="1" applyAlignment="1" applyProtection="1">
      <alignment vertical="center"/>
    </xf>
    <xf numFmtId="1" fontId="3" fillId="5" borderId="1" xfId="3" applyNumberFormat="1" applyFont="1" applyFill="1" applyBorder="1" applyAlignment="1" applyProtection="1">
      <alignment vertical="center"/>
    </xf>
    <xf numFmtId="2" fontId="5" fillId="0" borderId="1" xfId="2" applyNumberFormat="1" applyFont="1" applyFill="1" applyBorder="1" applyAlignment="1" applyProtection="1">
      <alignment vertical="center"/>
    </xf>
    <xf numFmtId="165" fontId="36" fillId="0" borderId="20" xfId="5" applyFont="1" applyFill="1" applyBorder="1" applyAlignment="1">
      <alignment horizontal="center" vertical="center"/>
    </xf>
    <xf numFmtId="165" fontId="36" fillId="0" borderId="21" xfId="5" applyFont="1" applyFill="1" applyBorder="1" applyAlignment="1">
      <alignment horizontal="center" vertical="center"/>
    </xf>
    <xf numFmtId="0" fontId="59" fillId="2" borderId="1" xfId="1" applyFont="1" applyFill="1" applyBorder="1" applyAlignment="1">
      <alignment vertical="center"/>
    </xf>
    <xf numFmtId="0" fontId="6" fillId="0" borderId="56" xfId="1" applyFont="1" applyBorder="1" applyAlignment="1">
      <alignment vertical="center"/>
    </xf>
    <xf numFmtId="0" fontId="11" fillId="0" borderId="56" xfId="2" applyNumberFormat="1" applyFont="1" applyFill="1" applyBorder="1" applyAlignment="1" applyProtection="1">
      <alignment horizontal="center" vertical="center"/>
    </xf>
    <xf numFmtId="0" fontId="11" fillId="0" borderId="2" xfId="2" applyNumberFormat="1" applyFont="1" applyFill="1" applyBorder="1" applyAlignment="1" applyProtection="1">
      <alignment horizontal="center" vertical="center"/>
    </xf>
    <xf numFmtId="0" fontId="26" fillId="0" borderId="0" xfId="1" applyFont="1" applyBorder="1" applyAlignment="1">
      <alignment horizontal="left" vertical="center" wrapText="1"/>
    </xf>
    <xf numFmtId="0" fontId="24" fillId="0" borderId="0" xfId="1" applyFont="1" applyBorder="1" applyAlignment="1">
      <alignment horizontal="left" vertical="center" wrapText="1"/>
    </xf>
    <xf numFmtId="0" fontId="8" fillId="0" borderId="0" xfId="1" applyFont="1" applyBorder="1" applyAlignment="1">
      <alignment horizontal="left" vertical="center"/>
    </xf>
    <xf numFmtId="0" fontId="11" fillId="0" borderId="3" xfId="2" applyNumberFormat="1" applyFont="1" applyFill="1" applyBorder="1" applyAlignment="1" applyProtection="1">
      <alignment horizontal="center" vertical="center"/>
    </xf>
    <xf numFmtId="3" fontId="4" fillId="2" borderId="3" xfId="2" applyNumberFormat="1" applyFont="1" applyFill="1" applyBorder="1" applyAlignment="1" applyProtection="1">
      <alignment horizontal="right" vertical="center"/>
    </xf>
    <xf numFmtId="3" fontId="4" fillId="2" borderId="3" xfId="1" applyNumberFormat="1" applyFont="1" applyFill="1" applyBorder="1" applyAlignment="1">
      <alignment horizontal="right" vertical="center"/>
    </xf>
    <xf numFmtId="3" fontId="6" fillId="2" borderId="3" xfId="1" applyNumberFormat="1" applyFont="1" applyFill="1" applyBorder="1" applyAlignment="1">
      <alignment vertical="center"/>
    </xf>
    <xf numFmtId="0" fontId="15" fillId="0" borderId="0" xfId="1" applyFont="1" applyFill="1" applyBorder="1" applyAlignment="1">
      <alignment horizontal="center" vertical="center" wrapText="1"/>
    </xf>
    <xf numFmtId="0" fontId="23" fillId="7" borderId="1" xfId="1" applyFont="1" applyFill="1" applyBorder="1" applyAlignment="1">
      <alignment vertical="center"/>
    </xf>
    <xf numFmtId="165" fontId="36" fillId="7" borderId="19" xfId="5" applyFont="1" applyFill="1" applyBorder="1" applyAlignment="1">
      <alignment horizontal="center" vertical="center" wrapText="1"/>
    </xf>
    <xf numFmtId="0" fontId="3" fillId="0" borderId="0" xfId="1" applyFont="1" applyBorder="1" applyAlignment="1">
      <alignment horizontal="left" wrapText="1"/>
    </xf>
    <xf numFmtId="0" fontId="6" fillId="0" borderId="0" xfId="1" applyFont="1" applyAlignment="1">
      <alignment horizontal="left"/>
    </xf>
    <xf numFmtId="0" fontId="0" fillId="0" borderId="0" xfId="0" applyAlignment="1">
      <alignment vertical="center"/>
    </xf>
    <xf numFmtId="0" fontId="14" fillId="0" borderId="56" xfId="0" applyFont="1" applyBorder="1" applyAlignment="1">
      <alignment horizontal="center" vertical="center"/>
    </xf>
    <xf numFmtId="0" fontId="0" fillId="0" borderId="56" xfId="0" applyBorder="1" applyAlignment="1">
      <alignment horizontal="left" vertical="top" wrapText="1"/>
    </xf>
    <xf numFmtId="0" fontId="11" fillId="0" borderId="4" xfId="2" applyNumberFormat="1" applyFont="1" applyFill="1" applyBorder="1" applyAlignment="1" applyProtection="1">
      <alignment horizontal="left" wrapText="1"/>
    </xf>
    <xf numFmtId="0" fontId="11" fillId="0" borderId="56" xfId="2" applyNumberFormat="1" applyFont="1" applyFill="1" applyBorder="1" applyAlignment="1" applyProtection="1">
      <alignment horizontal="left" wrapText="1"/>
    </xf>
    <xf numFmtId="3" fontId="4" fillId="13" borderId="56" xfId="2" applyNumberFormat="1" applyFont="1" applyFill="1" applyBorder="1" applyAlignment="1" applyProtection="1">
      <alignment horizontal="left" wrapText="1"/>
    </xf>
    <xf numFmtId="3" fontId="4" fillId="0" borderId="0" xfId="2" applyNumberFormat="1" applyFont="1" applyFill="1" applyBorder="1" applyAlignment="1" applyProtection="1">
      <alignment horizontal="left" wrapText="1"/>
      <protection locked="0"/>
    </xf>
    <xf numFmtId="3" fontId="4" fillId="2" borderId="56" xfId="2" applyNumberFormat="1" applyFont="1" applyFill="1" applyBorder="1" applyAlignment="1" applyProtection="1">
      <alignment horizontal="left" wrapText="1"/>
    </xf>
    <xf numFmtId="3" fontId="4" fillId="2" borderId="56" xfId="1" applyNumberFormat="1" applyFont="1" applyFill="1" applyBorder="1" applyAlignment="1">
      <alignment horizontal="left" wrapText="1"/>
    </xf>
    <xf numFmtId="3" fontId="6" fillId="0" borderId="56" xfId="1" applyNumberFormat="1" applyFont="1" applyBorder="1" applyAlignment="1">
      <alignment horizontal="left" wrapText="1"/>
    </xf>
    <xf numFmtId="3" fontId="6" fillId="2" borderId="56" xfId="1" applyNumberFormat="1" applyFont="1" applyFill="1" applyBorder="1" applyAlignment="1">
      <alignment horizontal="left" wrapText="1"/>
    </xf>
    <xf numFmtId="0" fontId="22" fillId="0" borderId="0" xfId="1" applyFont="1" applyAlignment="1">
      <alignment horizontal="left" wrapText="1"/>
    </xf>
    <xf numFmtId="1" fontId="3" fillId="7" borderId="56" xfId="1" applyNumberFormat="1" applyFont="1" applyFill="1" applyBorder="1" applyAlignment="1">
      <alignment horizontal="left" wrapText="1"/>
    </xf>
    <xf numFmtId="0" fontId="1" fillId="0" borderId="56" xfId="1" applyBorder="1" applyAlignment="1" applyProtection="1">
      <alignment horizontal="left" wrapText="1"/>
      <protection locked="0"/>
    </xf>
    <xf numFmtId="3" fontId="6" fillId="7" borderId="12" xfId="1" applyNumberFormat="1" applyFont="1" applyFill="1" applyBorder="1" applyAlignment="1">
      <alignment vertical="center"/>
    </xf>
    <xf numFmtId="3" fontId="6" fillId="7" borderId="4" xfId="1" applyNumberFormat="1" applyFont="1" applyFill="1" applyBorder="1" applyAlignment="1">
      <alignment vertical="center"/>
    </xf>
    <xf numFmtId="3" fontId="6" fillId="7" borderId="14" xfId="1" applyNumberFormat="1" applyFont="1" applyFill="1" applyBorder="1" applyAlignment="1">
      <alignment vertical="center"/>
    </xf>
    <xf numFmtId="0" fontId="53" fillId="3" borderId="0" xfId="7" applyFill="1" applyAlignment="1">
      <alignment vertical="center"/>
    </xf>
    <xf numFmtId="0" fontId="64" fillId="18" borderId="61" xfId="0" applyFont="1" applyFill="1" applyBorder="1" applyAlignment="1">
      <alignment horizontal="center" vertical="center" wrapText="1"/>
    </xf>
    <xf numFmtId="0" fontId="64" fillId="18" borderId="57" xfId="0" applyFont="1" applyFill="1" applyBorder="1" applyAlignment="1">
      <alignment horizontal="center" vertical="center" wrapText="1"/>
    </xf>
    <xf numFmtId="0" fontId="64" fillId="18" borderId="56" xfId="0" applyFont="1" applyFill="1" applyBorder="1" applyAlignment="1">
      <alignment horizontal="center" vertical="center" wrapText="1"/>
    </xf>
    <xf numFmtId="0" fontId="64" fillId="19" borderId="57" xfId="0" applyFont="1" applyFill="1" applyBorder="1" applyAlignment="1">
      <alignment horizontal="center" vertical="center" wrapText="1"/>
    </xf>
    <xf numFmtId="0" fontId="64" fillId="19" borderId="61" xfId="0" applyFont="1" applyFill="1" applyBorder="1" applyAlignment="1">
      <alignment horizontal="center" vertical="center" wrapText="1"/>
    </xf>
    <xf numFmtId="0" fontId="64" fillId="19" borderId="56" xfId="0" applyFont="1" applyFill="1" applyBorder="1" applyAlignment="1">
      <alignment horizontal="center" vertical="center" wrapText="1"/>
    </xf>
    <xf numFmtId="168" fontId="67" fillId="0" borderId="61" xfId="0" applyNumberFormat="1" applyFont="1" applyFill="1" applyBorder="1" applyAlignment="1" applyProtection="1">
      <alignment horizontal="right" vertical="center"/>
      <protection locked="0"/>
    </xf>
    <xf numFmtId="168" fontId="67" fillId="0" borderId="56" xfId="0" applyNumberFormat="1" applyFont="1" applyFill="1" applyBorder="1" applyAlignment="1" applyProtection="1">
      <alignment horizontal="right" vertical="center"/>
      <protection locked="0"/>
    </xf>
    <xf numFmtId="10" fontId="67" fillId="0" borderId="57" xfId="0" applyNumberFormat="1" applyFont="1" applyFill="1" applyBorder="1" applyAlignment="1" applyProtection="1">
      <alignment horizontal="right" vertical="center"/>
      <protection locked="0"/>
    </xf>
    <xf numFmtId="168" fontId="67" fillId="0" borderId="58" xfId="0" applyNumberFormat="1" applyFont="1" applyFill="1" applyBorder="1" applyAlignment="1" applyProtection="1">
      <alignment horizontal="right" vertical="center"/>
      <protection locked="0"/>
    </xf>
    <xf numFmtId="168" fontId="67" fillId="0" borderId="59" xfId="0" applyNumberFormat="1" applyFont="1" applyFill="1" applyBorder="1" applyAlignment="1" applyProtection="1">
      <alignment horizontal="right" vertical="center"/>
      <protection locked="0"/>
    </xf>
    <xf numFmtId="10" fontId="67" fillId="0" borderId="60" xfId="0" applyNumberFormat="1" applyFont="1" applyFill="1" applyBorder="1" applyAlignment="1" applyProtection="1">
      <alignment horizontal="right" vertical="center"/>
      <protection locked="0"/>
    </xf>
    <xf numFmtId="0" fontId="64" fillId="7" borderId="56" xfId="0" applyFont="1" applyFill="1" applyBorder="1" applyAlignment="1">
      <alignment horizontal="center" vertical="center" wrapText="1"/>
    </xf>
    <xf numFmtId="0" fontId="65" fillId="7" borderId="56" xfId="0" applyFont="1" applyFill="1" applyBorder="1" applyAlignment="1">
      <alignment horizontal="center" vertical="center"/>
    </xf>
    <xf numFmtId="0" fontId="70" fillId="0" borderId="0" xfId="1" applyFont="1" applyFill="1" applyBorder="1" applyAlignment="1">
      <alignment horizontal="left" vertical="center"/>
    </xf>
    <xf numFmtId="165" fontId="36" fillId="0" borderId="20" xfId="5" applyFont="1" applyFill="1" applyBorder="1" applyAlignment="1">
      <alignment horizontal="center" vertical="center" wrapText="1"/>
    </xf>
    <xf numFmtId="0" fontId="70" fillId="3" borderId="0" xfId="1" applyFont="1" applyFill="1" applyBorder="1" applyAlignment="1">
      <alignment horizontal="left" vertical="center"/>
    </xf>
    <xf numFmtId="0" fontId="1" fillId="3" borderId="0" xfId="1" applyFill="1" applyBorder="1" applyAlignment="1">
      <alignment horizontal="center" vertical="center"/>
    </xf>
    <xf numFmtId="0" fontId="70" fillId="0" borderId="0" xfId="1" applyFont="1" applyAlignment="1" applyProtection="1">
      <alignment horizontal="left" vertical="center"/>
    </xf>
    <xf numFmtId="0" fontId="75" fillId="0" borderId="0" xfId="0" applyFont="1" applyAlignment="1">
      <alignment vertical="center"/>
    </xf>
    <xf numFmtId="0" fontId="8" fillId="0" borderId="0" xfId="1" applyFont="1" applyFill="1" applyBorder="1" applyAlignment="1">
      <alignment horizontal="right" vertical="center"/>
    </xf>
    <xf numFmtId="0" fontId="8" fillId="0" borderId="0" xfId="1" applyFont="1" applyFill="1" applyBorder="1" applyAlignment="1">
      <alignment horizontal="left" vertical="center"/>
    </xf>
    <xf numFmtId="0" fontId="70" fillId="0" borderId="0" xfId="1" applyFont="1" applyFill="1" applyAlignment="1">
      <alignment vertical="center"/>
    </xf>
    <xf numFmtId="0" fontId="74" fillId="0" borderId="0" xfId="1" applyFont="1" applyFill="1" applyBorder="1" applyAlignment="1" applyProtection="1">
      <alignment horizontal="left" vertical="top" wrapText="1"/>
    </xf>
    <xf numFmtId="3" fontId="4" fillId="20" borderId="1" xfId="2" applyNumberFormat="1" applyFont="1" applyFill="1" applyBorder="1" applyAlignment="1" applyProtection="1">
      <alignment horizontal="right" vertical="center"/>
    </xf>
    <xf numFmtId="3" fontId="4" fillId="20" borderId="3" xfId="2" applyNumberFormat="1" applyFont="1" applyFill="1" applyBorder="1" applyAlignment="1" applyProtection="1">
      <alignment horizontal="right" vertical="center"/>
    </xf>
    <xf numFmtId="3" fontId="4" fillId="20" borderId="56" xfId="2" applyNumberFormat="1" applyFont="1" applyFill="1" applyBorder="1" applyAlignment="1" applyProtection="1">
      <alignment horizontal="left" wrapText="1"/>
    </xf>
    <xf numFmtId="0" fontId="56" fillId="16" borderId="56" xfId="0" applyFont="1" applyFill="1" applyBorder="1" applyAlignment="1">
      <alignment horizontal="left" vertical="center" wrapText="1"/>
    </xf>
    <xf numFmtId="0" fontId="55" fillId="3" borderId="0" xfId="0" applyFont="1" applyFill="1" applyAlignment="1">
      <alignment horizontal="center" vertical="center" wrapText="1"/>
    </xf>
    <xf numFmtId="0" fontId="49" fillId="7" borderId="3" xfId="0" applyFont="1" applyFill="1" applyBorder="1" applyAlignment="1">
      <alignment horizontal="center" vertical="center"/>
    </xf>
    <xf numFmtId="0" fontId="49" fillId="7" borderId="63" xfId="0" applyFont="1" applyFill="1" applyBorder="1" applyAlignment="1">
      <alignment horizontal="center" vertical="center"/>
    </xf>
    <xf numFmtId="0" fontId="49" fillId="7" borderId="62" xfId="0" applyFont="1" applyFill="1" applyBorder="1" applyAlignment="1">
      <alignment horizontal="center" vertical="center"/>
    </xf>
    <xf numFmtId="0" fontId="58" fillId="3" borderId="3" xfId="0" applyFont="1" applyFill="1" applyBorder="1" applyAlignment="1">
      <alignment horizontal="left" vertical="center" wrapText="1"/>
    </xf>
    <xf numFmtId="0" fontId="58" fillId="3" borderId="63" xfId="0" applyFont="1" applyFill="1" applyBorder="1" applyAlignment="1">
      <alignment horizontal="left" vertical="center" wrapText="1"/>
    </xf>
    <xf numFmtId="0" fontId="58" fillId="3" borderId="62" xfId="0" applyFont="1" applyFill="1" applyBorder="1" applyAlignment="1">
      <alignment horizontal="left" vertical="center" wrapText="1"/>
    </xf>
    <xf numFmtId="0" fontId="14" fillId="3" borderId="0" xfId="0" applyFont="1" applyFill="1" applyAlignment="1">
      <alignment horizontal="center" vertical="center"/>
    </xf>
    <xf numFmtId="0" fontId="53" fillId="3" borderId="0" xfId="7" applyFill="1" applyAlignment="1">
      <alignment horizontal="center" vertical="center"/>
    </xf>
    <xf numFmtId="0" fontId="0" fillId="0" borderId="0" xfId="0" applyFill="1"/>
    <xf numFmtId="0" fontId="15" fillId="7" borderId="7" xfId="1" applyFont="1" applyFill="1" applyBorder="1" applyAlignment="1">
      <alignment horizontal="center" vertical="center" wrapText="1"/>
    </xf>
    <xf numFmtId="0" fontId="15" fillId="7" borderId="0" xfId="1" applyFont="1" applyFill="1" applyBorder="1" applyAlignment="1">
      <alignment horizontal="center" vertical="center" wrapText="1"/>
    </xf>
    <xf numFmtId="14" fontId="4" fillId="0" borderId="65" xfId="1" applyNumberFormat="1" applyFont="1" applyBorder="1" applyAlignment="1" applyProtection="1">
      <alignment horizontal="center" vertical="center" wrapText="1"/>
    </xf>
    <xf numFmtId="14" fontId="4" fillId="0" borderId="44" xfId="1" applyNumberFormat="1" applyFont="1" applyBorder="1" applyAlignment="1" applyProtection="1">
      <alignment horizontal="center" vertical="center" wrapText="1"/>
    </xf>
    <xf numFmtId="14" fontId="4" fillId="0" borderId="66" xfId="1" applyNumberFormat="1" applyFont="1" applyBorder="1" applyAlignment="1" applyProtection="1">
      <alignment horizontal="center" vertical="center" wrapText="1"/>
    </xf>
    <xf numFmtId="0" fontId="8" fillId="0" borderId="56" xfId="1" applyFont="1" applyBorder="1" applyAlignment="1">
      <alignment horizontal="left" vertical="center"/>
    </xf>
    <xf numFmtId="0" fontId="26" fillId="0" borderId="0" xfId="1" applyFont="1" applyBorder="1" applyAlignment="1">
      <alignment horizontal="left" vertical="center" wrapText="1"/>
    </xf>
    <xf numFmtId="0" fontId="46" fillId="0" borderId="3" xfId="1" applyFont="1" applyBorder="1" applyAlignment="1" applyProtection="1">
      <alignment horizontal="center" vertical="top" wrapText="1"/>
    </xf>
    <xf numFmtId="0" fontId="46" fillId="0" borderId="6" xfId="1" applyFont="1" applyBorder="1" applyAlignment="1" applyProtection="1">
      <alignment horizontal="center" vertical="top" wrapText="1"/>
    </xf>
    <xf numFmtId="0" fontId="46" fillId="0" borderId="5" xfId="1" applyFont="1" applyBorder="1" applyAlignment="1" applyProtection="1">
      <alignment horizontal="center" vertical="top" wrapText="1"/>
    </xf>
    <xf numFmtId="0" fontId="3" fillId="0" borderId="56" xfId="1" applyFont="1" applyBorder="1" applyAlignment="1">
      <alignment horizontal="center" vertical="center" wrapText="1"/>
    </xf>
    <xf numFmtId="0" fontId="3" fillId="0" borderId="3" xfId="1" applyFont="1" applyBorder="1" applyAlignment="1">
      <alignment horizontal="center" vertical="center"/>
    </xf>
    <xf numFmtId="0" fontId="24" fillId="0" borderId="0" xfId="1" applyFont="1" applyBorder="1" applyAlignment="1">
      <alignment horizontal="left" vertical="center" wrapText="1"/>
    </xf>
    <xf numFmtId="0" fontId="63" fillId="0" borderId="56" xfId="1" applyFont="1" applyBorder="1" applyAlignment="1">
      <alignment horizontal="left" vertical="top" wrapText="1"/>
    </xf>
    <xf numFmtId="0" fontId="1" fillId="0" borderId="56" xfId="1" applyBorder="1" applyAlignment="1">
      <alignment horizontal="left" vertical="top" wrapText="1"/>
    </xf>
    <xf numFmtId="0" fontId="28" fillId="7" borderId="3" xfId="1" applyFont="1" applyFill="1" applyBorder="1" applyAlignment="1">
      <alignment horizontal="center" vertical="center" wrapText="1"/>
    </xf>
    <xf numFmtId="0" fontId="28" fillId="7" borderId="63" xfId="1" applyFont="1" applyFill="1" applyBorder="1" applyAlignment="1">
      <alignment horizontal="center" vertical="center" wrapText="1"/>
    </xf>
    <xf numFmtId="0" fontId="28" fillId="7" borderId="6" xfId="1" applyFont="1" applyFill="1" applyBorder="1" applyAlignment="1">
      <alignment horizontal="center" vertical="center" wrapText="1"/>
    </xf>
    <xf numFmtId="0" fontId="28" fillId="7" borderId="5" xfId="1" applyFont="1" applyFill="1" applyBorder="1" applyAlignment="1">
      <alignment horizontal="center" vertical="center" wrapText="1"/>
    </xf>
    <xf numFmtId="0" fontId="46" fillId="0" borderId="63" xfId="1" applyFont="1" applyBorder="1" applyAlignment="1" applyProtection="1">
      <alignment horizontal="center" vertical="top" wrapText="1"/>
    </xf>
    <xf numFmtId="0" fontId="18" fillId="7" borderId="2" xfId="1" applyFont="1" applyFill="1" applyBorder="1" applyAlignment="1">
      <alignment horizontal="center" vertical="center"/>
    </xf>
    <xf numFmtId="0" fontId="18" fillId="7" borderId="4" xfId="1" applyFont="1" applyFill="1" applyBorder="1" applyAlignment="1">
      <alignment horizontal="center" vertical="center"/>
    </xf>
    <xf numFmtId="0" fontId="8" fillId="8" borderId="3" xfId="1" applyFont="1" applyFill="1" applyBorder="1" applyAlignment="1">
      <alignment horizontal="center" vertical="center"/>
    </xf>
    <xf numFmtId="0" fontId="8" fillId="8" borderId="62" xfId="1" applyFont="1" applyFill="1" applyBorder="1" applyAlignment="1">
      <alignment horizontal="center" vertical="center"/>
    </xf>
    <xf numFmtId="0" fontId="62" fillId="0" borderId="56" xfId="1" applyFont="1" applyBorder="1" applyAlignment="1">
      <alignment horizontal="left" vertical="top" wrapText="1"/>
    </xf>
    <xf numFmtId="3" fontId="4" fillId="2" borderId="3" xfId="2" applyNumberFormat="1" applyFont="1" applyFill="1" applyBorder="1" applyAlignment="1" applyProtection="1">
      <alignment horizontal="center" vertical="center"/>
    </xf>
    <xf numFmtId="3" fontId="4" fillId="2" borderId="63" xfId="2" applyNumberFormat="1" applyFont="1" applyFill="1" applyBorder="1" applyAlignment="1" applyProtection="1">
      <alignment horizontal="center" vertical="center"/>
    </xf>
    <xf numFmtId="3" fontId="4" fillId="2" borderId="62" xfId="2" applyNumberFormat="1" applyFont="1" applyFill="1" applyBorder="1" applyAlignment="1" applyProtection="1">
      <alignment horizontal="center" vertical="center"/>
    </xf>
    <xf numFmtId="0" fontId="29" fillId="7" borderId="56" xfId="1" applyFont="1" applyFill="1" applyBorder="1" applyAlignment="1">
      <alignment horizontal="center" vertical="center"/>
    </xf>
    <xf numFmtId="0" fontId="3" fillId="5" borderId="1" xfId="1" applyFont="1" applyFill="1" applyBorder="1" applyAlignment="1">
      <alignment horizontal="center" vertical="center" wrapText="1"/>
    </xf>
    <xf numFmtId="0" fontId="45" fillId="0" borderId="56" xfId="1" applyFont="1" applyBorder="1" applyAlignment="1" applyProtection="1">
      <alignment horizontal="center" vertical="top"/>
    </xf>
    <xf numFmtId="0" fontId="45" fillId="0" borderId="56" xfId="1" applyFont="1" applyBorder="1" applyAlignment="1">
      <alignment horizontal="center" vertical="top"/>
    </xf>
    <xf numFmtId="0" fontId="8" fillId="0" borderId="56" xfId="1" applyFont="1" applyBorder="1" applyAlignment="1">
      <alignment horizontal="center" vertical="top"/>
    </xf>
    <xf numFmtId="0" fontId="49" fillId="3" borderId="56" xfId="5" applyNumberFormat="1" applyFont="1" applyFill="1" applyBorder="1" applyAlignment="1">
      <alignment horizontal="left" vertical="center"/>
    </xf>
    <xf numFmtId="165" fontId="48" fillId="7" borderId="7" xfId="5" applyFont="1" applyFill="1" applyBorder="1" applyAlignment="1">
      <alignment horizontal="center" vertical="center"/>
    </xf>
    <xf numFmtId="165" fontId="48" fillId="7" borderId="0" xfId="5" applyFont="1" applyFill="1" applyBorder="1" applyAlignment="1">
      <alignment horizontal="center" vertical="center"/>
    </xf>
    <xf numFmtId="0" fontId="45" fillId="0" borderId="3" xfId="1" applyFont="1" applyBorder="1" applyAlignment="1">
      <alignment horizontal="center" vertical="top"/>
    </xf>
    <xf numFmtId="0" fontId="45" fillId="0" borderId="63" xfId="1" applyFont="1" applyBorder="1" applyAlignment="1">
      <alignment horizontal="center" vertical="top"/>
    </xf>
    <xf numFmtId="0" fontId="45" fillId="0" borderId="62" xfId="1" applyFont="1" applyBorder="1" applyAlignment="1">
      <alignment horizontal="center" vertical="top"/>
    </xf>
    <xf numFmtId="0" fontId="45" fillId="0" borderId="3" xfId="1" applyFont="1" applyBorder="1" applyAlignment="1" applyProtection="1">
      <alignment horizontal="center" vertical="top"/>
    </xf>
    <xf numFmtId="0" fontId="45" fillId="0" borderId="63" xfId="1" applyFont="1" applyBorder="1" applyAlignment="1" applyProtection="1">
      <alignment horizontal="center" vertical="top"/>
    </xf>
    <xf numFmtId="0" fontId="45" fillId="0" borderId="62" xfId="1" applyFont="1" applyBorder="1" applyAlignment="1" applyProtection="1">
      <alignment horizontal="center" vertical="top"/>
    </xf>
    <xf numFmtId="0" fontId="67" fillId="0" borderId="56" xfId="0" applyFont="1" applyFill="1" applyBorder="1" applyAlignment="1" applyProtection="1">
      <alignment horizontal="left" vertical="center" wrapText="1"/>
      <protection locked="0"/>
    </xf>
    <xf numFmtId="0" fontId="66" fillId="0" borderId="3" xfId="0" applyFont="1" applyFill="1" applyBorder="1" applyAlignment="1" applyProtection="1">
      <alignment horizontal="left" vertical="center" wrapText="1"/>
      <protection locked="0"/>
    </xf>
    <xf numFmtId="0" fontId="67" fillId="0" borderId="56" xfId="0" applyFont="1" applyFill="1" applyBorder="1" applyAlignment="1" applyProtection="1">
      <alignment horizontal="left" vertical="center"/>
      <protection locked="0"/>
    </xf>
    <xf numFmtId="0" fontId="66" fillId="0" borderId="3" xfId="0" applyFont="1" applyFill="1" applyBorder="1" applyAlignment="1" applyProtection="1">
      <alignment horizontal="left" vertical="center"/>
      <protection locked="0"/>
    </xf>
    <xf numFmtId="0" fontId="64" fillId="18" borderId="56" xfId="0" applyFont="1" applyFill="1" applyBorder="1" applyAlignment="1">
      <alignment horizontal="center" vertical="center" wrapText="1"/>
    </xf>
    <xf numFmtId="0" fontId="0" fillId="18" borderId="3" xfId="0" applyFill="1" applyBorder="1" applyAlignment="1">
      <alignment horizontal="center" vertical="center" wrapText="1"/>
    </xf>
    <xf numFmtId="0" fontId="14" fillId="7" borderId="67" xfId="0" applyFont="1" applyFill="1" applyBorder="1" applyAlignment="1">
      <alignment horizontal="center" vertical="center"/>
    </xf>
    <xf numFmtId="0" fontId="14" fillId="7" borderId="64" xfId="0" applyFont="1" applyFill="1" applyBorder="1" applyAlignment="1">
      <alignment horizontal="center" vertical="center"/>
    </xf>
    <xf numFmtId="0" fontId="14" fillId="7" borderId="68" xfId="0" applyFont="1" applyFill="1" applyBorder="1" applyAlignment="1">
      <alignment horizontal="center" vertical="center"/>
    </xf>
    <xf numFmtId="0" fontId="0" fillId="0" borderId="3" xfId="0" applyBorder="1" applyAlignment="1">
      <alignment horizontal="left" vertical="center" wrapText="1"/>
    </xf>
    <xf numFmtId="0" fontId="0" fillId="0" borderId="63" xfId="0" applyBorder="1" applyAlignment="1">
      <alignment horizontal="left" vertical="center" wrapText="1"/>
    </xf>
    <xf numFmtId="0" fontId="0" fillId="0" borderId="62" xfId="0" applyBorder="1" applyAlignment="1">
      <alignment horizontal="left" vertical="center" wrapText="1"/>
    </xf>
    <xf numFmtId="0" fontId="14" fillId="8" borderId="3" xfId="0" applyFont="1" applyFill="1" applyBorder="1" applyAlignment="1">
      <alignment horizontal="right" vertical="center"/>
    </xf>
    <xf numFmtId="0" fontId="14" fillId="8" borderId="63" xfId="0" applyFont="1" applyFill="1" applyBorder="1" applyAlignment="1">
      <alignment horizontal="right" vertical="center"/>
    </xf>
    <xf numFmtId="0" fontId="14" fillId="8" borderId="62" xfId="0" applyFont="1" applyFill="1" applyBorder="1" applyAlignment="1">
      <alignment horizontal="right" vertical="center"/>
    </xf>
    <xf numFmtId="49" fontId="14" fillId="0" borderId="3" xfId="0" applyNumberFormat="1" applyFont="1" applyBorder="1" applyAlignment="1">
      <alignment horizontal="left" vertical="center"/>
    </xf>
    <xf numFmtId="49" fontId="14" fillId="0" borderId="63" xfId="0" applyNumberFormat="1" applyFont="1" applyBorder="1" applyAlignment="1">
      <alignment horizontal="left" vertical="center"/>
    </xf>
    <xf numFmtId="49" fontId="14" fillId="0" borderId="62" xfId="0" applyNumberFormat="1" applyFont="1" applyBorder="1" applyAlignment="1">
      <alignment horizontal="left" vertical="center"/>
    </xf>
    <xf numFmtId="0" fontId="68" fillId="0" borderId="3" xfId="0" applyFont="1" applyBorder="1" applyAlignment="1">
      <alignment horizontal="center" vertical="top"/>
    </xf>
    <xf numFmtId="0" fontId="68" fillId="0" borderId="63" xfId="0" applyFont="1" applyBorder="1" applyAlignment="1">
      <alignment horizontal="center" vertical="top"/>
    </xf>
    <xf numFmtId="0" fontId="68" fillId="0" borderId="62" xfId="0" applyFont="1" applyBorder="1" applyAlignment="1">
      <alignment horizontal="center" vertical="top"/>
    </xf>
  </cellXfs>
  <cellStyles count="9">
    <cellStyle name="Lien hypertexte" xfId="7" builtinId="8"/>
    <cellStyle name="Milliers_Pigalys" xfId="6" xr:uid="{B84048B3-AD0C-4CE7-BC4D-F12F1068DBA1}"/>
    <cellStyle name="Monétaire 2" xfId="3" xr:uid="{5B10DCDE-7A67-44A7-8BD4-EA77C1A83494}"/>
    <cellStyle name="Monétaire 3" xfId="5" xr:uid="{8F383440-080A-4F86-B8A9-588D224833A6}"/>
    <cellStyle name="Normal" xfId="0" builtinId="0"/>
    <cellStyle name="Normal 2" xfId="1" xr:uid="{DFA596DF-D93B-4268-A4BF-280C71DF1736}"/>
    <cellStyle name="Pourcentage" xfId="8" builtinId="5"/>
    <cellStyle name="Pourcentage 2" xfId="4" xr:uid="{B44269ED-DA54-40F7-BE48-35CEEB61213C}"/>
    <cellStyle name="TableStyleLight1" xfId="2" xr:uid="{770105C9-9D60-46B8-A93E-CA606B425AC5}"/>
  </cellStyles>
  <dxfs count="12">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CC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551543</xdr:colOff>
      <xdr:row>0</xdr:row>
      <xdr:rowOff>84125</xdr:rowOff>
    </xdr:from>
    <xdr:to>
      <xdr:col>7</xdr:col>
      <xdr:colOff>87787</xdr:colOff>
      <xdr:row>4</xdr:row>
      <xdr:rowOff>169907</xdr:rowOff>
    </xdr:to>
    <xdr:pic>
      <xdr:nvPicPr>
        <xdr:cNvPr id="4" name="Image 3">
          <a:extLst>
            <a:ext uri="{FF2B5EF4-FFF2-40B4-BE49-F238E27FC236}">
              <a16:creationId xmlns:a16="http://schemas.microsoft.com/office/drawing/2014/main" id="{DB2598D2-B525-4928-9700-01F1C0A8E1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04243" y="84125"/>
          <a:ext cx="1447594" cy="8096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0</xdr:row>
      <xdr:rowOff>1</xdr:rowOff>
    </xdr:from>
    <xdr:to>
      <xdr:col>4</xdr:col>
      <xdr:colOff>132221</xdr:colOff>
      <xdr:row>5</xdr:row>
      <xdr:rowOff>0</xdr:rowOff>
    </xdr:to>
    <xdr:pic>
      <xdr:nvPicPr>
        <xdr:cNvPr id="5" name="Image 4">
          <a:extLst>
            <a:ext uri="{FF2B5EF4-FFF2-40B4-BE49-F238E27FC236}">
              <a16:creationId xmlns:a16="http://schemas.microsoft.com/office/drawing/2014/main" id="{83745D1C-EAB3-4183-BB1A-41641D07184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1"/>
          <a:ext cx="2684921" cy="9715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file:///\\rmp.loc\Occitanie\DELTAA\DA_FEADER\S-FEADER\Post%202022\Futur%20dispositifs_interventions%20PSN\Entreprises\DISPOSITIF%20REGIONAL%20EAA\Analyse%20financi&#232;re\Dossier%20CONTRAT%20AGROVITI%20STRATEGIQUE%20-%20MP\422_contrat_agroviti_annexes_AAP2022.xlsx?F100A1E9" TargetMode="External"/><Relationship Id="rId1" Type="http://schemas.openxmlformats.org/officeDocument/2006/relationships/externalLinkPath" Target="file:///\\F100A1E9\422_contrat_agroviti_annexes_AAP2022.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rmp.loc\Occitanie\DELTAA\DA_FEADER\S-FEADER\Post%202022\Futur%20dispositifs_interventions%20PSN\Entreprises\DISPOSITIF%20REGIONAL%20EAA\Param&#233;trage%20SI\EAA_DocumentsAPP\02_Annexes%20demande%20aide_a%20remplir\Annexe_Detail-depenses-previsionnelles.xlsx?84BE7505" TargetMode="External"/><Relationship Id="rId1" Type="http://schemas.openxmlformats.org/officeDocument/2006/relationships/externalLinkPath" Target="file:///\\84BE7505\Annexe_Detail-depenses-previsionnel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
      <sheetName val="annexe 2"/>
      <sheetName val="annexe 2 bis"/>
      <sheetName val="annexe 2ter"/>
      <sheetName val="annexe 3"/>
      <sheetName val="Annexe 3 bis_export viti"/>
      <sheetName val="Détail prospection_export viti"/>
      <sheetName val="annexe 4"/>
      <sheetName val="annexe 5A "/>
      <sheetName val="annexe 5B"/>
      <sheetName val="annexe 5C"/>
      <sheetName val="annexe 6"/>
      <sheetName val="Annexe 7"/>
      <sheetName val="Annexe 7 bis"/>
      <sheetName val="Annexe 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Dépenses sur devis"/>
      <sheetName val="I_Dépenses sur devis"/>
      <sheetName val="Dépenses auto-construction"/>
      <sheetName val="I_Dépenses auto-construction"/>
      <sheetName val="Dépenses de rémunération"/>
      <sheetName val="I_Dépenses de rémunération"/>
      <sheetName val="Dépenses sur barèmes"/>
      <sheetName val="I_Dépenses sur barèmes"/>
      <sheetName val="Dépenses de rémunération CU"/>
      <sheetName val="I_Dépenses de rémunération CU"/>
      <sheetName val="Dépenses sur taux forfaitaire"/>
      <sheetName val="I_Dépenses sur taux forfaitaire"/>
      <sheetName val="Dépenses forfaitaire"/>
      <sheetName val="I_Dépenses forfaitaire"/>
      <sheetName val="Recettes"/>
      <sheetName val="I_Recettes"/>
      <sheetName val="Synthèse"/>
      <sheetName val="I_Synthèse"/>
      <sheetName val="I_Synthese_SousOp_Poste"/>
      <sheetName val="I_Synthese_Poste_SousOp"/>
      <sheetName val="P_Paramétrage"/>
      <sheetName val="T_Classement catégor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334">
          <cell r="B334" t="str">
            <v>1.0</v>
          </cell>
        </row>
        <row r="336">
          <cell r="B336" t="str">
            <v xml:space="preserve">Soutien aux investissements des entreprises agro-alimentaires </v>
          </cell>
        </row>
      </sheetData>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AA11D-EE18-4ABF-9FA2-21F9A1F67A97}">
  <dimension ref="A1:X34"/>
  <sheetViews>
    <sheetView tabSelected="1" topLeftCell="A10" zoomScale="80" zoomScaleNormal="80" workbookViewId="0">
      <selection activeCell="K15" sqref="K15"/>
    </sheetView>
  </sheetViews>
  <sheetFormatPr baseColWidth="10" defaultColWidth="11.44140625" defaultRowHeight="14.4" x14ac:dyDescent="0.3"/>
  <cols>
    <col min="1" max="9" width="9.109375" style="198" customWidth="1"/>
    <col min="10" max="10" width="11.44140625" style="201"/>
    <col min="11" max="16384" width="11.44140625" style="198"/>
  </cols>
  <sheetData>
    <row r="1" spans="1:21" s="201" customFormat="1" x14ac:dyDescent="0.3">
      <c r="A1" s="200"/>
      <c r="B1" s="200"/>
      <c r="C1" s="200"/>
      <c r="D1" s="200"/>
      <c r="E1" s="200"/>
      <c r="F1" s="200"/>
      <c r="G1" s="200"/>
      <c r="H1" s="200"/>
      <c r="I1" s="200"/>
      <c r="J1" s="200"/>
      <c r="K1" s="200"/>
      <c r="L1" s="200"/>
      <c r="M1" s="200"/>
      <c r="N1" s="200"/>
      <c r="O1" s="200"/>
      <c r="P1" s="200"/>
      <c r="Q1" s="200"/>
      <c r="R1" s="200"/>
      <c r="S1" s="200"/>
      <c r="T1" s="200"/>
      <c r="U1" s="205"/>
    </row>
    <row r="2" spans="1:21" s="201" customFormat="1" x14ac:dyDescent="0.3">
      <c r="A2" s="202"/>
      <c r="B2" s="202"/>
      <c r="C2" s="202"/>
      <c r="D2" s="202"/>
      <c r="E2" s="202"/>
      <c r="F2" s="202"/>
      <c r="G2" s="202"/>
      <c r="H2" s="202"/>
      <c r="I2" s="202"/>
      <c r="J2" s="202"/>
      <c r="K2" s="202"/>
      <c r="L2" s="202"/>
      <c r="M2" s="202"/>
      <c r="N2" s="202"/>
      <c r="O2" s="202"/>
      <c r="P2" s="202"/>
      <c r="Q2" s="202"/>
      <c r="R2" s="202"/>
      <c r="S2" s="202"/>
      <c r="T2" s="202"/>
      <c r="U2" s="205"/>
    </row>
    <row r="3" spans="1:21" s="201" customFormat="1" x14ac:dyDescent="0.3">
      <c r="A3" s="202"/>
      <c r="B3" s="202"/>
      <c r="C3" s="202"/>
      <c r="D3" s="202"/>
      <c r="E3" s="202"/>
      <c r="F3" s="202"/>
      <c r="G3" s="202"/>
      <c r="H3" s="202"/>
      <c r="I3" s="202"/>
      <c r="J3" s="202"/>
      <c r="K3" s="202"/>
      <c r="L3" s="202"/>
      <c r="M3" s="202"/>
      <c r="N3" s="202"/>
      <c r="O3" s="202"/>
      <c r="P3" s="202"/>
      <c r="Q3" s="202"/>
      <c r="R3" s="202"/>
      <c r="S3" s="202"/>
      <c r="T3" s="202"/>
      <c r="U3" s="205"/>
    </row>
    <row r="4" spans="1:21" s="201" customFormat="1" x14ac:dyDescent="0.3">
      <c r="A4" s="203"/>
      <c r="B4" s="203"/>
      <c r="C4" s="203"/>
      <c r="D4" s="203"/>
      <c r="E4" s="203"/>
      <c r="F4" s="203"/>
      <c r="G4" s="203"/>
      <c r="H4" s="202"/>
      <c r="I4" s="203"/>
      <c r="J4" s="203"/>
      <c r="K4" s="202"/>
      <c r="L4" s="202"/>
      <c r="M4" s="203"/>
      <c r="N4" s="203"/>
      <c r="O4" s="203"/>
      <c r="P4" s="203"/>
      <c r="Q4" s="203"/>
      <c r="R4" s="203"/>
      <c r="S4" s="203"/>
      <c r="T4" s="203"/>
      <c r="U4" s="205"/>
    </row>
    <row r="5" spans="1:21" s="201" customFormat="1" x14ac:dyDescent="0.3">
      <c r="A5" s="202"/>
      <c r="B5" s="202"/>
      <c r="C5" s="202"/>
      <c r="D5" s="202"/>
      <c r="E5" s="202"/>
      <c r="F5" s="202"/>
      <c r="G5" s="202"/>
      <c r="H5" s="202"/>
      <c r="I5" s="202"/>
      <c r="J5" s="202"/>
      <c r="K5" s="202"/>
      <c r="L5" s="202"/>
      <c r="M5" s="202"/>
      <c r="N5" s="202"/>
      <c r="O5" s="202"/>
      <c r="P5" s="202"/>
      <c r="Q5" s="202"/>
      <c r="R5" s="202"/>
      <c r="S5" s="202"/>
      <c r="T5" s="202"/>
      <c r="U5" s="205"/>
    </row>
    <row r="6" spans="1:21" s="201" customFormat="1" x14ac:dyDescent="0.3">
      <c r="A6" s="202"/>
      <c r="B6" s="202"/>
      <c r="C6" s="202"/>
      <c r="D6" s="202"/>
      <c r="E6" s="202"/>
      <c r="F6" s="202"/>
      <c r="G6" s="202"/>
      <c r="H6" s="202"/>
      <c r="I6" s="202"/>
      <c r="J6" s="202"/>
      <c r="K6" s="202"/>
      <c r="L6" s="202"/>
      <c r="M6" s="202"/>
      <c r="N6" s="202"/>
      <c r="O6" s="202"/>
      <c r="P6" s="202"/>
      <c r="Q6" s="202"/>
      <c r="R6" s="202"/>
      <c r="S6" s="202"/>
      <c r="T6" s="202"/>
      <c r="U6" s="205"/>
    </row>
    <row r="7" spans="1:21" s="201" customFormat="1" ht="21" x14ac:dyDescent="0.3">
      <c r="A7" s="354" t="str">
        <f>_xlfn.CONCAT(P_Z_F_N_LIBELLE_DISPOSITIF)</f>
        <v xml:space="preserve">Soutien aux investissements des entreprises agro-alimentaires </v>
      </c>
      <c r="B7" s="354"/>
      <c r="C7" s="354"/>
      <c r="D7" s="354"/>
      <c r="E7" s="354"/>
      <c r="F7" s="354"/>
      <c r="G7" s="354"/>
      <c r="H7" s="354"/>
      <c r="I7" s="354"/>
      <c r="J7" s="204"/>
      <c r="K7" s="204"/>
      <c r="L7" s="204"/>
      <c r="M7" s="204"/>
      <c r="N7" s="204"/>
      <c r="O7" s="204"/>
      <c r="P7" s="204"/>
      <c r="Q7" s="204"/>
      <c r="R7" s="204"/>
      <c r="S7" s="204"/>
      <c r="T7" s="204"/>
      <c r="U7" s="206"/>
    </row>
    <row r="8" spans="1:21" s="201" customFormat="1" ht="14.4" customHeight="1" x14ac:dyDescent="0.3">
      <c r="A8" s="204"/>
      <c r="B8" s="204"/>
      <c r="C8" s="204"/>
      <c r="D8" s="204"/>
      <c r="E8" s="204"/>
      <c r="F8" s="204"/>
      <c r="G8" s="204"/>
      <c r="H8" s="204"/>
      <c r="I8" s="204"/>
      <c r="J8" s="204"/>
      <c r="K8" s="204"/>
      <c r="L8" s="204"/>
      <c r="M8" s="204"/>
      <c r="N8" s="204"/>
      <c r="O8" s="204"/>
      <c r="P8" s="204"/>
      <c r="Q8" s="204"/>
      <c r="R8" s="204"/>
      <c r="S8" s="204"/>
      <c r="T8" s="204"/>
      <c r="U8" s="206"/>
    </row>
    <row r="9" spans="1:21" s="201" customFormat="1" ht="21" x14ac:dyDescent="0.3">
      <c r="A9" s="354" t="s">
        <v>164</v>
      </c>
      <c r="B9" s="354"/>
      <c r="C9" s="354"/>
      <c r="D9" s="354"/>
      <c r="E9" s="354"/>
      <c r="F9" s="354"/>
      <c r="G9" s="354"/>
      <c r="H9" s="354"/>
      <c r="I9" s="354"/>
      <c r="J9" s="204"/>
      <c r="K9" s="204"/>
      <c r="L9" s="204"/>
      <c r="M9" s="204"/>
      <c r="N9" s="204"/>
      <c r="O9" s="204"/>
      <c r="P9" s="204"/>
      <c r="Q9" s="204"/>
      <c r="R9" s="204"/>
      <c r="S9" s="204"/>
      <c r="T9" s="204"/>
      <c r="U9" s="206"/>
    </row>
    <row r="10" spans="1:21" s="201" customFormat="1" ht="14.4" customHeight="1" x14ac:dyDescent="0.3">
      <c r="A10" s="204"/>
      <c r="B10" s="204"/>
      <c r="C10" s="204"/>
      <c r="D10" s="204"/>
      <c r="E10" s="204"/>
      <c r="F10" s="204"/>
      <c r="G10" s="204"/>
      <c r="H10" s="204"/>
      <c r="I10" s="204"/>
      <c r="J10" s="204"/>
      <c r="K10" s="204"/>
      <c r="L10" s="204"/>
      <c r="M10" s="204"/>
      <c r="N10" s="204"/>
      <c r="O10" s="204"/>
      <c r="P10" s="204"/>
      <c r="Q10" s="204"/>
      <c r="R10" s="204"/>
      <c r="S10" s="204"/>
      <c r="T10" s="204"/>
      <c r="U10" s="206"/>
    </row>
    <row r="11" spans="1:21" ht="18" x14ac:dyDescent="0.3">
      <c r="A11" s="355" t="s">
        <v>159</v>
      </c>
      <c r="B11" s="356"/>
      <c r="C11" s="356"/>
      <c r="D11" s="356"/>
      <c r="E11" s="356"/>
      <c r="F11" s="356"/>
      <c r="G11" s="356"/>
      <c r="H11" s="356"/>
      <c r="I11" s="357"/>
    </row>
    <row r="12" spans="1:21" s="201" customFormat="1" ht="18" x14ac:dyDescent="0.3">
      <c r="A12" s="208"/>
      <c r="B12" s="208"/>
      <c r="C12" s="208"/>
      <c r="D12" s="208"/>
      <c r="E12" s="208"/>
      <c r="F12" s="208"/>
      <c r="G12" s="208"/>
      <c r="H12" s="208"/>
      <c r="I12" s="208"/>
    </row>
    <row r="13" spans="1:21" s="201" customFormat="1" x14ac:dyDescent="0.3">
      <c r="A13" s="361" t="s">
        <v>158</v>
      </c>
      <c r="B13" s="361"/>
      <c r="C13" s="361"/>
      <c r="D13" s="361"/>
      <c r="E13" s="361"/>
      <c r="F13" s="361"/>
      <c r="G13" s="361"/>
      <c r="H13" s="361"/>
      <c r="I13" s="361"/>
    </row>
    <row r="14" spans="1:21" s="201" customFormat="1" x14ac:dyDescent="0.3"/>
    <row r="15" spans="1:21" s="201" customFormat="1" ht="264.75" customHeight="1" x14ac:dyDescent="0.3">
      <c r="A15" s="358" t="s">
        <v>166</v>
      </c>
      <c r="B15" s="359"/>
      <c r="C15" s="359"/>
      <c r="D15" s="359"/>
      <c r="E15" s="359"/>
      <c r="F15" s="359"/>
      <c r="G15" s="359"/>
      <c r="H15" s="359"/>
      <c r="I15" s="360"/>
    </row>
    <row r="16" spans="1:21" s="201" customFormat="1" x14ac:dyDescent="0.3"/>
    <row r="17" spans="1:24" s="201" customFormat="1" x14ac:dyDescent="0.3"/>
    <row r="18" spans="1:24" s="201" customFormat="1" x14ac:dyDescent="0.3">
      <c r="B18" s="362" t="s">
        <v>161</v>
      </c>
      <c r="C18" s="362"/>
      <c r="D18" s="362"/>
      <c r="E18" s="362"/>
    </row>
    <row r="19" spans="1:24" s="201" customFormat="1" x14ac:dyDescent="0.3">
      <c r="B19" s="207"/>
    </row>
    <row r="20" spans="1:24" s="201" customFormat="1" x14ac:dyDescent="0.3">
      <c r="B20" s="362" t="s">
        <v>162</v>
      </c>
      <c r="C20" s="362"/>
      <c r="D20" s="362"/>
      <c r="E20" s="362"/>
    </row>
    <row r="21" spans="1:24" s="201" customFormat="1" x14ac:dyDescent="0.3">
      <c r="B21" s="207"/>
    </row>
    <row r="22" spans="1:24" s="201" customFormat="1" x14ac:dyDescent="0.3">
      <c r="B22" s="362" t="s">
        <v>151</v>
      </c>
      <c r="C22" s="362"/>
      <c r="D22" s="362"/>
      <c r="E22" s="362"/>
    </row>
    <row r="23" spans="1:24" s="201" customFormat="1" x14ac:dyDescent="0.3">
      <c r="B23" s="207"/>
    </row>
    <row r="24" spans="1:24" s="201" customFormat="1" x14ac:dyDescent="0.3">
      <c r="B24" s="362" t="s">
        <v>163</v>
      </c>
      <c r="C24" s="362"/>
      <c r="D24" s="362"/>
      <c r="E24" s="362"/>
    </row>
    <row r="25" spans="1:24" s="201" customFormat="1" x14ac:dyDescent="0.3"/>
    <row r="26" spans="1:24" s="201" customFormat="1" x14ac:dyDescent="0.3">
      <c r="B26" s="362" t="s">
        <v>178</v>
      </c>
      <c r="C26" s="362"/>
      <c r="D26" s="362"/>
      <c r="E26" s="362"/>
      <c r="F26" s="325"/>
    </row>
    <row r="27" spans="1:24" s="201" customFormat="1" x14ac:dyDescent="0.3">
      <c r="B27" s="363"/>
      <c r="C27" s="363"/>
      <c r="D27" s="363"/>
      <c r="E27" s="363"/>
    </row>
    <row r="28" spans="1:24" x14ac:dyDescent="0.3">
      <c r="A28" s="353" t="s">
        <v>165</v>
      </c>
      <c r="B28" s="353"/>
      <c r="C28" s="353"/>
      <c r="D28" s="353"/>
      <c r="E28" s="353"/>
      <c r="F28" s="353"/>
      <c r="G28" s="353"/>
      <c r="H28" s="353"/>
      <c r="I28" s="353"/>
      <c r="K28" s="201"/>
      <c r="L28" s="201"/>
      <c r="M28" s="201"/>
      <c r="N28" s="201"/>
      <c r="O28" s="201"/>
      <c r="P28" s="201"/>
      <c r="Q28" s="201"/>
      <c r="R28" s="201"/>
      <c r="S28" s="201"/>
      <c r="T28" s="201"/>
      <c r="U28" s="201"/>
      <c r="V28" s="201"/>
      <c r="W28" s="201"/>
      <c r="X28" s="201"/>
    </row>
    <row r="29" spans="1:24" x14ac:dyDescent="0.3">
      <c r="A29" s="353"/>
      <c r="B29" s="353"/>
      <c r="C29" s="353"/>
      <c r="D29" s="353"/>
      <c r="E29" s="353"/>
      <c r="F29" s="353"/>
      <c r="G29" s="353"/>
      <c r="H29" s="353"/>
      <c r="I29" s="353"/>
      <c r="K29" s="201"/>
      <c r="L29" s="201"/>
      <c r="M29" s="201"/>
      <c r="N29" s="201"/>
      <c r="O29" s="201"/>
      <c r="P29" s="201"/>
      <c r="Q29" s="201"/>
      <c r="R29" s="201"/>
      <c r="S29" s="201"/>
      <c r="T29" s="201"/>
      <c r="U29" s="201"/>
      <c r="V29" s="201"/>
      <c r="W29" s="201"/>
      <c r="X29" s="201"/>
    </row>
    <row r="30" spans="1:24" x14ac:dyDescent="0.3">
      <c r="A30" s="353"/>
      <c r="B30" s="353"/>
      <c r="C30" s="353"/>
      <c r="D30" s="353"/>
      <c r="E30" s="353"/>
      <c r="F30" s="353"/>
      <c r="G30" s="353"/>
      <c r="H30" s="353"/>
      <c r="I30" s="353"/>
      <c r="K30" s="201"/>
      <c r="L30" s="201"/>
      <c r="M30" s="201"/>
      <c r="N30" s="201"/>
      <c r="O30" s="201"/>
      <c r="P30" s="201"/>
      <c r="Q30" s="201"/>
      <c r="R30" s="201"/>
      <c r="S30" s="201"/>
      <c r="T30" s="201"/>
      <c r="U30" s="201"/>
      <c r="V30" s="201"/>
      <c r="W30" s="201"/>
      <c r="X30" s="201"/>
    </row>
    <row r="31" spans="1:24" s="201" customFormat="1" x14ac:dyDescent="0.3"/>
    <row r="32" spans="1:24" s="201" customFormat="1" x14ac:dyDescent="0.3"/>
    <row r="33" s="201" customFormat="1" x14ac:dyDescent="0.3"/>
    <row r="34" s="201" customFormat="1" x14ac:dyDescent="0.3"/>
  </sheetData>
  <mergeCells count="12">
    <mergeCell ref="A28:I30"/>
    <mergeCell ref="A7:I7"/>
    <mergeCell ref="A9:I9"/>
    <mergeCell ref="A11:I11"/>
    <mergeCell ref="A15:I15"/>
    <mergeCell ref="A13:I13"/>
    <mergeCell ref="B18:E18"/>
    <mergeCell ref="B20:E20"/>
    <mergeCell ref="B22:E22"/>
    <mergeCell ref="B24:E24"/>
    <mergeCell ref="B27:E27"/>
    <mergeCell ref="B26:E26"/>
  </mergeCells>
  <hyperlinks>
    <hyperlink ref="B22" location="'Haut de bilan'!A1" display="HAUT DE BILAN" xr:uid="{94E0B4B9-DC9D-43D9-84CA-01FF2C102258}"/>
    <hyperlink ref="B24" location="'Plan de tresorerie'!A1" display="PLAN DE TRESORERIE" xr:uid="{A62F921C-5446-4DDF-9B66-BA9FF5308553}"/>
    <hyperlink ref="B20" location="'Emplois ressources'!A1" display="EMPLOIS ET RESSOURCES" xr:uid="{E7A7BCCC-B6A9-445B-8FA4-FE982E0A8698}"/>
    <hyperlink ref="B18" location="SIG!A1" display="SOLDES INTERMEDIAIRES DE GESTION" xr:uid="{FA1476B5-882C-4673-A077-4884B5E1EE63}"/>
    <hyperlink ref="B26" location="'Plan de tresorerie'!A1" display="PLAN DE TRESORERIE" xr:uid="{2F816CD3-31F7-4FA3-BE2C-80A1056BF597}"/>
  </hyperlinks>
  <pageMargins left="0.70866141732283472" right="0.70866141732283472" top="0.74803149606299213" bottom="0.74803149606299213" header="0.31496062992125984" footer="0.31496062992125984"/>
  <pageSetup paperSize="9" orientation="portrait" verticalDpi="0" r:id="rId1"/>
  <headerFooter>
    <oddHeader>&amp;LPSN-FEADER EAA AGROVITI&amp;CAnnexes financieres</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6A4EE-69A1-4080-905C-6C2ABEFDCD67}">
  <sheetPr>
    <tabColor rgb="FF0000FF"/>
  </sheetPr>
  <dimension ref="A2:I84"/>
  <sheetViews>
    <sheetView view="pageBreakPreview" zoomScaleNormal="140" zoomScaleSheetLayoutView="100" zoomScalePageLayoutView="120" workbookViewId="0">
      <selection activeCell="H49" sqref="H49"/>
    </sheetView>
  </sheetViews>
  <sheetFormatPr baseColWidth="10" defaultColWidth="9.109375" defaultRowHeight="13.2" x14ac:dyDescent="0.3"/>
  <cols>
    <col min="1" max="1" width="60.109375" style="2" customWidth="1"/>
    <col min="2" max="2" width="13.109375" style="2" customWidth="1"/>
    <col min="3" max="4" width="9.109375" style="2"/>
    <col min="5" max="5" width="9.88671875" style="2" bestFit="1" customWidth="1"/>
    <col min="6" max="7" width="9.109375" style="2"/>
    <col min="8" max="8" width="73" style="2" customWidth="1"/>
    <col min="9" max="16384" width="9.109375" style="2"/>
  </cols>
  <sheetData>
    <row r="2" spans="1:8" s="16" customFormat="1" ht="33" customHeight="1" x14ac:dyDescent="0.3">
      <c r="A2" s="364" t="s">
        <v>184</v>
      </c>
      <c r="B2" s="365"/>
      <c r="C2" s="365"/>
      <c r="D2" s="365"/>
      <c r="E2" s="365"/>
      <c r="F2" s="365"/>
      <c r="G2" s="365"/>
      <c r="H2" s="365"/>
    </row>
    <row r="3" spans="1:8" s="16" customFormat="1" ht="15.6" x14ac:dyDescent="0.3">
      <c r="A3" s="303"/>
      <c r="B3" s="303"/>
      <c r="C3" s="303"/>
      <c r="D3" s="303"/>
      <c r="E3" s="303"/>
      <c r="F3" s="303"/>
      <c r="G3" s="303"/>
      <c r="H3" s="303"/>
    </row>
    <row r="4" spans="1:8" x14ac:dyDescent="0.3">
      <c r="A4" s="1" t="s">
        <v>0</v>
      </c>
    </row>
    <row r="5" spans="1:8" x14ac:dyDescent="0.3">
      <c r="A5" s="56" t="s">
        <v>38</v>
      </c>
    </row>
    <row r="7" spans="1:8" ht="27" customHeight="1" x14ac:dyDescent="0.3">
      <c r="A7" s="158" t="s">
        <v>153</v>
      </c>
      <c r="B7" s="369"/>
      <c r="C7" s="369"/>
      <c r="D7" s="369"/>
      <c r="E7" s="369"/>
      <c r="F7" s="369"/>
      <c r="G7" s="369"/>
      <c r="H7" s="298"/>
    </row>
    <row r="8" spans="1:8" s="51" customFormat="1" x14ac:dyDescent="0.3">
      <c r="A8" s="346"/>
      <c r="B8" s="347"/>
      <c r="C8" s="347"/>
      <c r="D8" s="347"/>
      <c r="E8" s="347"/>
      <c r="F8" s="347"/>
      <c r="G8" s="347"/>
      <c r="H8" s="347"/>
    </row>
    <row r="9" spans="1:8" x14ac:dyDescent="0.3">
      <c r="A9" s="348" t="s">
        <v>197</v>
      </c>
      <c r="B9" s="3"/>
      <c r="C9" s="3"/>
      <c r="D9" s="3"/>
      <c r="E9" s="3"/>
      <c r="F9" s="3"/>
      <c r="G9" s="3"/>
      <c r="H9" s="3"/>
    </row>
    <row r="10" spans="1:8" s="16" customFormat="1" ht="53.4" customHeight="1" x14ac:dyDescent="0.3">
      <c r="A10" s="156" t="s">
        <v>195</v>
      </c>
      <c r="B10" s="371" t="s">
        <v>196</v>
      </c>
      <c r="C10" s="372"/>
      <c r="D10" s="372"/>
      <c r="E10" s="372"/>
      <c r="F10" s="372"/>
      <c r="G10" s="373"/>
      <c r="H10" s="349"/>
    </row>
    <row r="11" spans="1:8" s="16" customFormat="1" ht="13.8" thickBot="1" x14ac:dyDescent="0.35">
      <c r="A11" s="57"/>
      <c r="B11" s="58"/>
    </row>
    <row r="12" spans="1:8" ht="11.4" customHeight="1" thickBot="1" x14ac:dyDescent="0.35">
      <c r="A12" s="217" t="s">
        <v>160</v>
      </c>
      <c r="B12" s="218" t="s">
        <v>121</v>
      </c>
      <c r="C12" s="157"/>
    </row>
    <row r="13" spans="1:8" ht="12" customHeight="1" thickBot="1" x14ac:dyDescent="0.35"/>
    <row r="14" spans="1:8" s="54" customFormat="1" ht="12" x14ac:dyDescent="0.3">
      <c r="A14" s="209" t="s">
        <v>126</v>
      </c>
      <c r="B14" s="144"/>
      <c r="C14" s="144"/>
      <c r="D14" s="144"/>
      <c r="E14" s="145"/>
      <c r="F14" s="145"/>
      <c r="G14" s="146"/>
      <c r="H14" s="366" t="s">
        <v>177</v>
      </c>
    </row>
    <row r="15" spans="1:8" s="54" customFormat="1" ht="12" x14ac:dyDescent="0.3">
      <c r="A15" s="210" t="s">
        <v>127</v>
      </c>
      <c r="B15" s="147"/>
      <c r="C15" s="147"/>
      <c r="D15" s="147"/>
      <c r="E15" s="148"/>
      <c r="F15" s="148"/>
      <c r="G15" s="149"/>
      <c r="H15" s="367"/>
    </row>
    <row r="16" spans="1:8" s="54" customFormat="1" ht="12" x14ac:dyDescent="0.3">
      <c r="A16" s="211"/>
      <c r="B16" s="213" t="s">
        <v>125</v>
      </c>
      <c r="C16" s="213" t="s">
        <v>124</v>
      </c>
      <c r="D16" s="213" t="s">
        <v>121</v>
      </c>
      <c r="E16" s="213" t="s">
        <v>122</v>
      </c>
      <c r="F16" s="213" t="s">
        <v>123</v>
      </c>
      <c r="G16" s="214" t="s">
        <v>150</v>
      </c>
      <c r="H16" s="367"/>
    </row>
    <row r="17" spans="1:8" s="77" customFormat="1" ht="13.5" customHeight="1" thickBot="1" x14ac:dyDescent="0.35">
      <c r="A17" s="212"/>
      <c r="B17" s="215">
        <f>C12-2</f>
        <v>-2</v>
      </c>
      <c r="C17" s="215">
        <f>C12-1</f>
        <v>-1</v>
      </c>
      <c r="D17" s="215">
        <f>C12</f>
        <v>0</v>
      </c>
      <c r="E17" s="215">
        <f>C12+1</f>
        <v>1</v>
      </c>
      <c r="F17" s="215">
        <f>C12+2</f>
        <v>2</v>
      </c>
      <c r="G17" s="216">
        <f>C12+3</f>
        <v>3</v>
      </c>
      <c r="H17" s="368"/>
    </row>
    <row r="18" spans="1:8" s="77" customFormat="1" ht="13.5" customHeight="1" x14ac:dyDescent="0.2">
      <c r="A18" s="143" t="s">
        <v>129</v>
      </c>
      <c r="B18" s="294"/>
      <c r="C18" s="294"/>
      <c r="D18" s="294"/>
      <c r="E18" s="294"/>
      <c r="F18" s="294"/>
      <c r="G18" s="294"/>
      <c r="H18" s="311"/>
    </row>
    <row r="19" spans="1:8" s="77" customFormat="1" ht="13.5" customHeight="1" x14ac:dyDescent="0.2">
      <c r="A19" s="150" t="s">
        <v>130</v>
      </c>
      <c r="B19" s="295"/>
      <c r="C19" s="295"/>
      <c r="D19" s="295"/>
      <c r="E19" s="295"/>
      <c r="F19" s="295"/>
      <c r="G19" s="295"/>
      <c r="H19" s="312"/>
    </row>
    <row r="20" spans="1:8" ht="13.5" customHeight="1" x14ac:dyDescent="0.25">
      <c r="A20" s="185" t="s">
        <v>34</v>
      </c>
      <c r="B20" s="186">
        <f>SUM(B18+B19)</f>
        <v>0</v>
      </c>
      <c r="C20" s="186">
        <f>SUM(C18+C19)</f>
        <v>0</v>
      </c>
      <c r="D20" s="186">
        <f t="shared" ref="D20:G20" si="0">SUM(D18+D19)</f>
        <v>0</v>
      </c>
      <c r="E20" s="186">
        <f t="shared" si="0"/>
        <v>0</v>
      </c>
      <c r="F20" s="186">
        <f t="shared" si="0"/>
        <v>0</v>
      </c>
      <c r="G20" s="186">
        <f t="shared" si="0"/>
        <v>0</v>
      </c>
      <c r="H20" s="313"/>
    </row>
    <row r="21" spans="1:8" ht="13.5" customHeight="1" x14ac:dyDescent="0.2">
      <c r="A21" s="184" t="s">
        <v>192</v>
      </c>
      <c r="B21" s="294"/>
      <c r="C21" s="294"/>
      <c r="D21" s="294"/>
      <c r="E21" s="294"/>
      <c r="F21" s="294"/>
      <c r="G21" s="294"/>
      <c r="H21" s="312"/>
    </row>
    <row r="22" spans="1:8" ht="13.5" customHeight="1" x14ac:dyDescent="0.2">
      <c r="A22" s="184" t="s">
        <v>205</v>
      </c>
      <c r="B22" s="294"/>
      <c r="C22" s="294"/>
      <c r="D22" s="294"/>
      <c r="E22" s="294"/>
      <c r="F22" s="294"/>
      <c r="G22" s="294"/>
      <c r="H22" s="312"/>
    </row>
    <row r="23" spans="1:8" s="3" customFormat="1" ht="13.5" customHeight="1" x14ac:dyDescent="0.2">
      <c r="A23" s="184" t="s">
        <v>206</v>
      </c>
      <c r="B23" s="294"/>
      <c r="C23" s="294"/>
      <c r="D23" s="294"/>
      <c r="E23" s="294"/>
      <c r="F23" s="294"/>
      <c r="G23" s="294"/>
      <c r="H23" s="312"/>
    </row>
    <row r="24" spans="1:8" s="139" customFormat="1" ht="8.4" customHeight="1" x14ac:dyDescent="0.25">
      <c r="A24" s="137"/>
      <c r="B24" s="138"/>
      <c r="C24" s="138"/>
      <c r="D24" s="138"/>
      <c r="E24" s="138"/>
      <c r="F24" s="138"/>
      <c r="G24" s="138"/>
      <c r="H24" s="314"/>
    </row>
    <row r="25" spans="1:8" s="16" customFormat="1" ht="18" customHeight="1" x14ac:dyDescent="0.2">
      <c r="A25" s="59" t="s">
        <v>35</v>
      </c>
      <c r="B25" s="294"/>
      <c r="C25" s="294"/>
      <c r="D25" s="294"/>
      <c r="E25" s="294"/>
      <c r="F25" s="294"/>
      <c r="G25" s="299"/>
      <c r="H25" s="312"/>
    </row>
    <row r="26" spans="1:8" s="16" customFormat="1" ht="18" customHeight="1" x14ac:dyDescent="0.2">
      <c r="A26" s="59" t="s">
        <v>36</v>
      </c>
      <c r="B26" s="294"/>
      <c r="C26" s="294"/>
      <c r="D26" s="294"/>
      <c r="E26" s="294"/>
      <c r="F26" s="294"/>
      <c r="G26" s="299"/>
      <c r="H26" s="312"/>
    </row>
    <row r="27" spans="1:8" s="16" customFormat="1" ht="18" customHeight="1" x14ac:dyDescent="0.2">
      <c r="A27" s="293" t="s">
        <v>191</v>
      </c>
      <c r="B27" s="294"/>
      <c r="C27" s="294"/>
      <c r="D27" s="294"/>
      <c r="E27" s="294"/>
      <c r="F27" s="294"/>
      <c r="G27" s="299"/>
      <c r="H27" s="312"/>
    </row>
    <row r="28" spans="1:8" ht="13.5" customHeight="1" x14ac:dyDescent="0.25">
      <c r="A28" s="60" t="s">
        <v>39</v>
      </c>
      <c r="B28" s="350">
        <f>B19+B25+B26-B27</f>
        <v>0</v>
      </c>
      <c r="C28" s="350">
        <f t="shared" ref="C28:G28" si="1">C19+C25+C26-C27</f>
        <v>0</v>
      </c>
      <c r="D28" s="350">
        <f t="shared" si="1"/>
        <v>0</v>
      </c>
      <c r="E28" s="350">
        <f t="shared" si="1"/>
        <v>0</v>
      </c>
      <c r="F28" s="350">
        <f t="shared" si="1"/>
        <v>0</v>
      </c>
      <c r="G28" s="350">
        <f t="shared" si="1"/>
        <v>0</v>
      </c>
      <c r="H28" s="352"/>
    </row>
    <row r="29" spans="1:8" s="16" customFormat="1" ht="18" customHeight="1" x14ac:dyDescent="0.2">
      <c r="A29" s="293" t="s">
        <v>171</v>
      </c>
      <c r="B29" s="294"/>
      <c r="C29" s="294"/>
      <c r="D29" s="294"/>
      <c r="E29" s="294"/>
      <c r="F29" s="294"/>
      <c r="G29" s="299"/>
      <c r="H29" s="312"/>
    </row>
    <row r="30" spans="1:8" s="16" customFormat="1" ht="18" customHeight="1" x14ac:dyDescent="0.2">
      <c r="A30" s="59" t="s">
        <v>172</v>
      </c>
      <c r="B30" s="294"/>
      <c r="C30" s="294"/>
      <c r="D30" s="294"/>
      <c r="E30" s="294"/>
      <c r="F30" s="294"/>
      <c r="G30" s="299"/>
      <c r="H30" s="312"/>
    </row>
    <row r="31" spans="1:8" s="16" customFormat="1" ht="15.6" customHeight="1" x14ac:dyDescent="0.25">
      <c r="A31" s="60" t="s">
        <v>170</v>
      </c>
      <c r="B31" s="350">
        <f>B28-(B29+B30)</f>
        <v>0</v>
      </c>
      <c r="C31" s="350">
        <f>C28-(C29+C30)</f>
        <v>0</v>
      </c>
      <c r="D31" s="350">
        <f t="shared" ref="D31:F31" si="2">D28-(D29+D30)</f>
        <v>0</v>
      </c>
      <c r="E31" s="350">
        <f t="shared" si="2"/>
        <v>0</v>
      </c>
      <c r="F31" s="350">
        <f t="shared" si="2"/>
        <v>0</v>
      </c>
      <c r="G31" s="350">
        <f>G28-(G29+G30)</f>
        <v>0</v>
      </c>
      <c r="H31" s="352"/>
    </row>
    <row r="32" spans="1:8" s="16" customFormat="1" ht="18" customHeight="1" x14ac:dyDescent="0.2">
      <c r="A32" s="293" t="s">
        <v>173</v>
      </c>
      <c r="B32" s="294"/>
      <c r="C32" s="294"/>
      <c r="D32" s="294"/>
      <c r="E32" s="294"/>
      <c r="F32" s="294"/>
      <c r="G32" s="299"/>
      <c r="H32" s="312"/>
    </row>
    <row r="33" spans="1:8" s="16" customFormat="1" ht="18" customHeight="1" x14ac:dyDescent="0.2">
      <c r="A33" s="59" t="s">
        <v>174</v>
      </c>
      <c r="B33" s="294"/>
      <c r="C33" s="294"/>
      <c r="D33" s="294"/>
      <c r="E33" s="294"/>
      <c r="F33" s="294"/>
      <c r="G33" s="299"/>
      <c r="H33" s="312"/>
    </row>
    <row r="34" spans="1:8" s="62" customFormat="1" ht="16.5" customHeight="1" x14ac:dyDescent="0.25">
      <c r="A34" s="11" t="s">
        <v>169</v>
      </c>
      <c r="B34" s="350">
        <f>B18-B32+B33</f>
        <v>0</v>
      </c>
      <c r="C34" s="350">
        <f>C18-C32+C33</f>
        <v>0</v>
      </c>
      <c r="D34" s="350">
        <f>D18-D32+D33</f>
        <v>0</v>
      </c>
      <c r="E34" s="350">
        <f t="shared" ref="E34:G34" si="3">E18-E32+E33</f>
        <v>0</v>
      </c>
      <c r="F34" s="350">
        <f t="shared" si="3"/>
        <v>0</v>
      </c>
      <c r="G34" s="350">
        <f t="shared" si="3"/>
        <v>0</v>
      </c>
      <c r="H34" s="352"/>
    </row>
    <row r="35" spans="1:8" s="16" customFormat="1" ht="16.5" customHeight="1" x14ac:dyDescent="0.2">
      <c r="A35" s="59" t="s">
        <v>37</v>
      </c>
      <c r="B35" s="294"/>
      <c r="C35" s="294"/>
      <c r="D35" s="294"/>
      <c r="E35" s="294"/>
      <c r="F35" s="294"/>
      <c r="G35" s="299"/>
      <c r="H35" s="312"/>
    </row>
    <row r="36" spans="1:8" s="16" customFormat="1" ht="18" customHeight="1" x14ac:dyDescent="0.2">
      <c r="A36" s="140" t="s">
        <v>40</v>
      </c>
      <c r="B36" s="294"/>
      <c r="C36" s="294"/>
      <c r="D36" s="294"/>
      <c r="E36" s="294"/>
      <c r="F36" s="294"/>
      <c r="G36" s="299"/>
      <c r="H36" s="312"/>
    </row>
    <row r="37" spans="1:8" s="16" customFormat="1" ht="18" customHeight="1" x14ac:dyDescent="0.2">
      <c r="A37" s="140" t="s">
        <v>41</v>
      </c>
      <c r="B37" s="294"/>
      <c r="C37" s="294"/>
      <c r="D37" s="294"/>
      <c r="E37" s="294"/>
      <c r="F37" s="294"/>
      <c r="G37" s="299"/>
      <c r="H37" s="312"/>
    </row>
    <row r="38" spans="1:8" ht="18" customHeight="1" x14ac:dyDescent="0.25">
      <c r="A38" s="11" t="s">
        <v>42</v>
      </c>
      <c r="B38" s="350">
        <f>B31+B34-B35</f>
        <v>0</v>
      </c>
      <c r="C38" s="350">
        <f>C31+C34-C35</f>
        <v>0</v>
      </c>
      <c r="D38" s="350">
        <f t="shared" ref="D38:G38" si="4">D31+D34-D35</f>
        <v>0</v>
      </c>
      <c r="E38" s="350">
        <f t="shared" si="4"/>
        <v>0</v>
      </c>
      <c r="F38" s="350">
        <f t="shared" si="4"/>
        <v>0</v>
      </c>
      <c r="G38" s="350">
        <f t="shared" si="4"/>
        <v>0</v>
      </c>
      <c r="H38" s="352"/>
    </row>
    <row r="39" spans="1:8" ht="18" customHeight="1" x14ac:dyDescent="0.2">
      <c r="A39" s="59" t="s">
        <v>43</v>
      </c>
      <c r="B39" s="294"/>
      <c r="C39" s="294"/>
      <c r="D39" s="294"/>
      <c r="E39" s="294"/>
      <c r="F39" s="294"/>
      <c r="G39" s="299"/>
      <c r="H39" s="312"/>
    </row>
    <row r="40" spans="1:8" ht="18" customHeight="1" x14ac:dyDescent="0.2">
      <c r="A40" s="59" t="s">
        <v>131</v>
      </c>
      <c r="B40" s="294"/>
      <c r="C40" s="294"/>
      <c r="D40" s="294"/>
      <c r="E40" s="294"/>
      <c r="F40" s="294"/>
      <c r="G40" s="299"/>
      <c r="H40" s="312"/>
    </row>
    <row r="41" spans="1:8" ht="18" customHeight="1" x14ac:dyDescent="0.2">
      <c r="A41" s="59" t="s">
        <v>44</v>
      </c>
      <c r="B41" s="294"/>
      <c r="C41" s="294"/>
      <c r="D41" s="294"/>
      <c r="E41" s="294"/>
      <c r="F41" s="294"/>
      <c r="G41" s="299"/>
      <c r="H41" s="312"/>
    </row>
    <row r="42" spans="1:8" ht="18" customHeight="1" x14ac:dyDescent="0.25">
      <c r="A42" s="11" t="s">
        <v>45</v>
      </c>
      <c r="B42" s="350">
        <f>B38+B39-B40-B41</f>
        <v>0</v>
      </c>
      <c r="C42" s="350">
        <f>C38+C39-C40-C41</f>
        <v>0</v>
      </c>
      <c r="D42" s="350">
        <f t="shared" ref="D42:G42" si="5">D38+D39-D40-D41</f>
        <v>0</v>
      </c>
      <c r="E42" s="61">
        <f t="shared" si="5"/>
        <v>0</v>
      </c>
      <c r="F42" s="61">
        <f t="shared" si="5"/>
        <v>0</v>
      </c>
      <c r="G42" s="300">
        <f t="shared" si="5"/>
        <v>0</v>
      </c>
      <c r="H42" s="315"/>
    </row>
    <row r="43" spans="1:8" ht="18" customHeight="1" x14ac:dyDescent="0.2">
      <c r="A43" s="59" t="s">
        <v>46</v>
      </c>
      <c r="B43" s="294"/>
      <c r="C43" s="294"/>
      <c r="D43" s="294"/>
      <c r="E43" s="294"/>
      <c r="F43" s="294"/>
      <c r="G43" s="299"/>
      <c r="H43" s="312"/>
    </row>
    <row r="44" spans="1:8" ht="13.5" customHeight="1" x14ac:dyDescent="0.2">
      <c r="A44" s="59" t="s">
        <v>132</v>
      </c>
      <c r="B44" s="294"/>
      <c r="C44" s="294"/>
      <c r="D44" s="294"/>
      <c r="E44" s="294"/>
      <c r="F44" s="294"/>
      <c r="G44" s="299"/>
      <c r="H44" s="312"/>
    </row>
    <row r="45" spans="1:8" ht="13.5" customHeight="1" x14ac:dyDescent="0.2">
      <c r="A45" s="59" t="s">
        <v>133</v>
      </c>
      <c r="B45" s="294"/>
      <c r="C45" s="294"/>
      <c r="D45" s="294"/>
      <c r="E45" s="294"/>
      <c r="F45" s="294"/>
      <c r="G45" s="299"/>
      <c r="H45" s="312"/>
    </row>
    <row r="46" spans="1:8" ht="13.5" customHeight="1" x14ac:dyDescent="0.2">
      <c r="A46" s="59" t="s">
        <v>134</v>
      </c>
      <c r="B46" s="294"/>
      <c r="C46" s="294"/>
      <c r="D46" s="294"/>
      <c r="E46" s="294"/>
      <c r="F46" s="294"/>
      <c r="G46" s="299"/>
      <c r="H46" s="312"/>
    </row>
    <row r="47" spans="1:8" s="16" customFormat="1" ht="18" customHeight="1" x14ac:dyDescent="0.2">
      <c r="A47" s="59" t="s">
        <v>47</v>
      </c>
      <c r="B47" s="294"/>
      <c r="C47" s="294"/>
      <c r="D47" s="294"/>
      <c r="E47" s="294"/>
      <c r="F47" s="294"/>
      <c r="G47" s="299"/>
      <c r="H47" s="312"/>
    </row>
    <row r="48" spans="1:8" s="16" customFormat="1" ht="18" customHeight="1" x14ac:dyDescent="0.2">
      <c r="A48" s="59" t="s">
        <v>135</v>
      </c>
      <c r="B48" s="294"/>
      <c r="C48" s="294"/>
      <c r="D48" s="294"/>
      <c r="E48" s="294"/>
      <c r="F48" s="294"/>
      <c r="G48" s="299"/>
      <c r="H48" s="312"/>
    </row>
    <row r="49" spans="1:9" ht="18" customHeight="1" x14ac:dyDescent="0.25">
      <c r="A49" s="11" t="s">
        <v>128</v>
      </c>
      <c r="B49" s="350">
        <f>B42-B43-B44+B45+B46-B47+B48</f>
        <v>0</v>
      </c>
      <c r="C49" s="350">
        <f t="shared" ref="C49:G49" si="6">C42-C43-C44+C45+C46-C47+C48</f>
        <v>0</v>
      </c>
      <c r="D49" s="350">
        <f t="shared" si="6"/>
        <v>0</v>
      </c>
      <c r="E49" s="61">
        <f t="shared" si="6"/>
        <v>0</v>
      </c>
      <c r="F49" s="61">
        <f t="shared" si="6"/>
        <v>0</v>
      </c>
      <c r="G49" s="300">
        <f t="shared" si="6"/>
        <v>0</v>
      </c>
      <c r="H49" s="315"/>
      <c r="I49" s="55"/>
    </row>
    <row r="50" spans="1:9" ht="18" customHeight="1" x14ac:dyDescent="0.2">
      <c r="A50" s="59" t="s">
        <v>48</v>
      </c>
      <c r="B50" s="294"/>
      <c r="C50" s="294"/>
      <c r="D50" s="294"/>
      <c r="E50" s="294"/>
      <c r="F50" s="294"/>
      <c r="G50" s="299"/>
      <c r="H50" s="312"/>
    </row>
    <row r="51" spans="1:9" ht="18" customHeight="1" x14ac:dyDescent="0.2">
      <c r="A51" s="59" t="s">
        <v>49</v>
      </c>
      <c r="B51" s="294"/>
      <c r="C51" s="294"/>
      <c r="D51" s="294"/>
      <c r="E51" s="294"/>
      <c r="F51" s="294"/>
      <c r="G51" s="299"/>
      <c r="H51" s="312"/>
    </row>
    <row r="52" spans="1:9" ht="18" customHeight="1" x14ac:dyDescent="0.2">
      <c r="A52" s="141" t="s">
        <v>136</v>
      </c>
      <c r="B52" s="294">
        <f>B51</f>
        <v>0</v>
      </c>
      <c r="C52" s="294"/>
      <c r="D52" s="294"/>
      <c r="E52" s="294"/>
      <c r="F52" s="294"/>
      <c r="G52" s="299"/>
      <c r="H52" s="312"/>
    </row>
    <row r="53" spans="1:9" ht="13.35" customHeight="1" x14ac:dyDescent="0.25">
      <c r="A53" s="292" t="s">
        <v>50</v>
      </c>
      <c r="B53" s="350">
        <f>B50-B51</f>
        <v>0</v>
      </c>
      <c r="C53" s="350">
        <f t="shared" ref="C53:G53" si="7">C50-C51</f>
        <v>0</v>
      </c>
      <c r="D53" s="350">
        <f t="shared" si="7"/>
        <v>0</v>
      </c>
      <c r="E53" s="61">
        <f t="shared" si="7"/>
        <v>0</v>
      </c>
      <c r="F53" s="61">
        <f t="shared" si="7"/>
        <v>0</v>
      </c>
      <c r="G53" s="300">
        <f t="shared" si="7"/>
        <v>0</v>
      </c>
      <c r="H53" s="315"/>
    </row>
    <row r="54" spans="1:9" ht="13.35" customHeight="1" x14ac:dyDescent="0.2">
      <c r="A54" s="142" t="s">
        <v>137</v>
      </c>
      <c r="B54" s="294"/>
      <c r="C54" s="294"/>
      <c r="D54" s="294"/>
      <c r="E54" s="294"/>
      <c r="F54" s="294"/>
      <c r="G54" s="299"/>
      <c r="H54" s="312"/>
    </row>
    <row r="55" spans="1:9" ht="13.35" customHeight="1" x14ac:dyDescent="0.2">
      <c r="A55" s="142" t="s">
        <v>138</v>
      </c>
      <c r="B55" s="294"/>
      <c r="C55" s="294"/>
      <c r="D55" s="294"/>
      <c r="E55" s="294"/>
      <c r="F55" s="294"/>
      <c r="G55" s="299"/>
      <c r="H55" s="312"/>
    </row>
    <row r="56" spans="1:9" s="16" customFormat="1" ht="18" customHeight="1" x14ac:dyDescent="0.25">
      <c r="A56" s="11" t="s">
        <v>51</v>
      </c>
      <c r="B56" s="350">
        <f>B49+B53+B54-B55</f>
        <v>0</v>
      </c>
      <c r="C56" s="350">
        <f t="shared" ref="C56:G56" si="8">C49+C53+C54-C55</f>
        <v>0</v>
      </c>
      <c r="D56" s="350">
        <f t="shared" si="8"/>
        <v>0</v>
      </c>
      <c r="E56" s="350">
        <f t="shared" si="8"/>
        <v>0</v>
      </c>
      <c r="F56" s="350">
        <f t="shared" si="8"/>
        <v>0</v>
      </c>
      <c r="G56" s="351">
        <f t="shared" si="8"/>
        <v>0</v>
      </c>
      <c r="H56" s="352"/>
    </row>
    <row r="57" spans="1:9" x14ac:dyDescent="0.2">
      <c r="A57" s="59" t="s">
        <v>52</v>
      </c>
      <c r="B57" s="294"/>
      <c r="C57" s="294"/>
      <c r="D57" s="294"/>
      <c r="E57" s="294"/>
      <c r="F57" s="294"/>
      <c r="G57" s="299"/>
      <c r="H57" s="312"/>
    </row>
    <row r="58" spans="1:9" ht="13.5" customHeight="1" x14ac:dyDescent="0.2">
      <c r="A58" s="140" t="s">
        <v>53</v>
      </c>
      <c r="B58" s="294"/>
      <c r="C58" s="294"/>
      <c r="D58" s="294"/>
      <c r="E58" s="294"/>
      <c r="F58" s="294"/>
      <c r="G58" s="299"/>
      <c r="H58" s="312"/>
    </row>
    <row r="59" spans="1:9" ht="13.5" customHeight="1" x14ac:dyDescent="0.2">
      <c r="A59" s="140" t="s">
        <v>54</v>
      </c>
      <c r="B59" s="294"/>
      <c r="C59" s="294"/>
      <c r="D59" s="294"/>
      <c r="E59" s="294"/>
      <c r="F59" s="294"/>
      <c r="G59" s="299"/>
      <c r="H59" s="312"/>
    </row>
    <row r="60" spans="1:9" ht="13.5" customHeight="1" x14ac:dyDescent="0.2">
      <c r="A60" s="140" t="s">
        <v>55</v>
      </c>
      <c r="B60" s="294"/>
      <c r="C60" s="294"/>
      <c r="D60" s="294"/>
      <c r="E60" s="294"/>
      <c r="F60" s="294"/>
      <c r="G60" s="299"/>
      <c r="H60" s="312"/>
    </row>
    <row r="61" spans="1:9" s="16" customFormat="1" ht="18" customHeight="1" x14ac:dyDescent="0.2">
      <c r="A61" s="59" t="s">
        <v>56</v>
      </c>
      <c r="B61" s="294"/>
      <c r="C61" s="294"/>
      <c r="D61" s="294"/>
      <c r="E61" s="294"/>
      <c r="F61" s="294"/>
      <c r="G61" s="299"/>
      <c r="H61" s="312"/>
    </row>
    <row r="62" spans="1:9" ht="13.5" customHeight="1" x14ac:dyDescent="0.2">
      <c r="A62" s="140" t="s">
        <v>57</v>
      </c>
      <c r="B62" s="294"/>
      <c r="C62" s="294"/>
      <c r="D62" s="294"/>
      <c r="E62" s="294"/>
      <c r="F62" s="294"/>
      <c r="G62" s="299"/>
      <c r="H62" s="312"/>
    </row>
    <row r="63" spans="1:9" ht="13.5" customHeight="1" x14ac:dyDescent="0.2">
      <c r="A63" s="140" t="s">
        <v>58</v>
      </c>
      <c r="B63" s="294">
        <v>0</v>
      </c>
      <c r="C63" s="294"/>
      <c r="D63" s="294"/>
      <c r="E63" s="294"/>
      <c r="F63" s="294"/>
      <c r="G63" s="299"/>
      <c r="H63" s="312"/>
    </row>
    <row r="64" spans="1:9" ht="13.5" customHeight="1" x14ac:dyDescent="0.25">
      <c r="A64" s="11" t="s">
        <v>59</v>
      </c>
      <c r="B64" s="350">
        <f>B57-B61</f>
        <v>0</v>
      </c>
      <c r="C64" s="350">
        <f t="shared" ref="C64:G64" si="9">C57-C61</f>
        <v>0</v>
      </c>
      <c r="D64" s="350">
        <f t="shared" si="9"/>
        <v>0</v>
      </c>
      <c r="E64" s="61">
        <f t="shared" si="9"/>
        <v>0</v>
      </c>
      <c r="F64" s="61">
        <f t="shared" si="9"/>
        <v>0</v>
      </c>
      <c r="G64" s="300">
        <f t="shared" si="9"/>
        <v>0</v>
      </c>
      <c r="H64" s="315"/>
    </row>
    <row r="65" spans="1:8" s="16" customFormat="1" ht="11.4" x14ac:dyDescent="0.2">
      <c r="A65" s="59" t="s">
        <v>60</v>
      </c>
      <c r="B65" s="294"/>
      <c r="C65" s="294"/>
      <c r="D65" s="294"/>
      <c r="E65" s="294"/>
      <c r="F65" s="294"/>
      <c r="G65" s="299"/>
      <c r="H65" s="312"/>
    </row>
    <row r="66" spans="1:8" s="16" customFormat="1" ht="11.4" x14ac:dyDescent="0.2">
      <c r="A66" s="59" t="s">
        <v>61</v>
      </c>
      <c r="B66" s="294"/>
      <c r="C66" s="294"/>
      <c r="D66" s="294"/>
      <c r="E66" s="294"/>
      <c r="F66" s="294"/>
      <c r="G66" s="299"/>
      <c r="H66" s="312"/>
    </row>
    <row r="67" spans="1:8" ht="15.75" customHeight="1" x14ac:dyDescent="0.25">
      <c r="A67" s="11" t="s">
        <v>62</v>
      </c>
      <c r="B67" s="350">
        <f>B56+B64-B65-B66</f>
        <v>0</v>
      </c>
      <c r="C67" s="350">
        <f t="shared" ref="C67:G67" si="10">C56+C64-C65-C66</f>
        <v>0</v>
      </c>
      <c r="D67" s="350">
        <f t="shared" si="10"/>
        <v>0</v>
      </c>
      <c r="E67" s="61">
        <f t="shared" si="10"/>
        <v>0</v>
      </c>
      <c r="F67" s="61">
        <f t="shared" si="10"/>
        <v>0</v>
      </c>
      <c r="G67" s="300">
        <f t="shared" si="10"/>
        <v>0</v>
      </c>
      <c r="H67" s="315"/>
    </row>
    <row r="68" spans="1:8" ht="15.75" customHeight="1" x14ac:dyDescent="0.25">
      <c r="A68" s="60" t="s">
        <v>168</v>
      </c>
      <c r="B68" s="350">
        <f>B67+B43+B44-B45-B58-B59-B60+B62+B63</f>
        <v>0</v>
      </c>
      <c r="C68" s="350">
        <f t="shared" ref="C68:G68" si="11">C67+C43+C44-C45-C58-C59-C60+C62+C63</f>
        <v>0</v>
      </c>
      <c r="D68" s="350">
        <f t="shared" si="11"/>
        <v>0</v>
      </c>
      <c r="E68" s="61">
        <f t="shared" si="11"/>
        <v>0</v>
      </c>
      <c r="F68" s="61">
        <f t="shared" si="11"/>
        <v>0</v>
      </c>
      <c r="G68" s="300">
        <f t="shared" si="11"/>
        <v>0</v>
      </c>
      <c r="H68" s="315"/>
    </row>
    <row r="69" spans="1:8" x14ac:dyDescent="0.25">
      <c r="A69" s="63" t="s">
        <v>63</v>
      </c>
      <c r="B69" s="350">
        <f>B34+B48+B50</f>
        <v>0</v>
      </c>
      <c r="C69" s="350">
        <f t="shared" ref="C69:G69" si="12">C34+C48+C50</f>
        <v>0</v>
      </c>
      <c r="D69" s="350">
        <f t="shared" si="12"/>
        <v>0</v>
      </c>
      <c r="E69" s="61">
        <f t="shared" si="12"/>
        <v>0</v>
      </c>
      <c r="F69" s="61">
        <f t="shared" si="12"/>
        <v>0</v>
      </c>
      <c r="G69" s="300">
        <f t="shared" si="12"/>
        <v>0</v>
      </c>
      <c r="H69" s="315"/>
    </row>
    <row r="70" spans="1:8" ht="13.5" customHeight="1" x14ac:dyDescent="0.25">
      <c r="A70" s="64" t="s">
        <v>64</v>
      </c>
      <c r="B70" s="350">
        <f>B35+B40+B41+B43+B44+B47+B51</f>
        <v>0</v>
      </c>
      <c r="C70" s="350">
        <f t="shared" ref="C70:G70" si="13">C35+C40+C41+C43+C44+C47+C51</f>
        <v>0</v>
      </c>
      <c r="D70" s="350">
        <f t="shared" si="13"/>
        <v>0</v>
      </c>
      <c r="E70" s="65">
        <f t="shared" si="13"/>
        <v>0</v>
      </c>
      <c r="F70" s="65">
        <f t="shared" si="13"/>
        <v>0</v>
      </c>
      <c r="G70" s="301">
        <f t="shared" si="13"/>
        <v>0</v>
      </c>
      <c r="H70" s="316"/>
    </row>
    <row r="71" spans="1:8" s="16" customFormat="1" ht="18" customHeight="1" x14ac:dyDescent="0.2">
      <c r="A71" s="66"/>
      <c r="B71" s="67"/>
      <c r="C71" s="67"/>
      <c r="D71" s="67"/>
      <c r="E71" s="67"/>
      <c r="F71" s="67"/>
      <c r="G71" s="67"/>
      <c r="H71" s="317"/>
    </row>
    <row r="72" spans="1:8" s="4" customFormat="1" ht="18" customHeight="1" x14ac:dyDescent="0.2">
      <c r="A72" s="14" t="s">
        <v>65</v>
      </c>
      <c r="B72" s="294"/>
      <c r="C72" s="294"/>
      <c r="D72" s="294"/>
      <c r="E72" s="294"/>
      <c r="F72" s="294"/>
      <c r="G72" s="299"/>
      <c r="H72" s="312"/>
    </row>
    <row r="73" spans="1:8" ht="18" customHeight="1" x14ac:dyDescent="0.2">
      <c r="A73" s="68" t="s">
        <v>66</v>
      </c>
      <c r="B73" s="69" t="e">
        <f>B38/B72</f>
        <v>#DIV/0!</v>
      </c>
      <c r="C73" s="69" t="e">
        <f t="shared" ref="C73:G73" si="14">C38/C72</f>
        <v>#DIV/0!</v>
      </c>
      <c r="D73" s="69" t="e">
        <f t="shared" si="14"/>
        <v>#DIV/0!</v>
      </c>
      <c r="E73" s="69" t="e">
        <f t="shared" si="14"/>
        <v>#DIV/0!</v>
      </c>
      <c r="F73" s="69" t="e">
        <f t="shared" si="14"/>
        <v>#DIV/0!</v>
      </c>
      <c r="G73" s="302" t="e">
        <f t="shared" si="14"/>
        <v>#DIV/0!</v>
      </c>
      <c r="H73" s="318"/>
    </row>
    <row r="74" spans="1:8" ht="18" customHeight="1" x14ac:dyDescent="0.2">
      <c r="A74" s="70" t="s">
        <v>67</v>
      </c>
      <c r="B74" s="294"/>
      <c r="C74" s="294"/>
      <c r="D74" s="294"/>
      <c r="E74" s="294"/>
      <c r="F74" s="294"/>
      <c r="G74" s="299"/>
      <c r="H74" s="312"/>
    </row>
    <row r="75" spans="1:8" ht="7.5" customHeight="1" x14ac:dyDescent="0.25">
      <c r="A75" s="71"/>
      <c r="B75" s="72"/>
      <c r="C75" s="73"/>
      <c r="D75" s="73"/>
      <c r="E75" s="73"/>
      <c r="F75" s="73"/>
      <c r="G75" s="73"/>
      <c r="H75" s="319"/>
    </row>
    <row r="76" spans="1:8" ht="12.75" customHeight="1" x14ac:dyDescent="0.25">
      <c r="A76" s="374" t="s">
        <v>68</v>
      </c>
      <c r="B76" s="374"/>
      <c r="C76" s="374"/>
      <c r="D76" s="374"/>
      <c r="E76" s="374"/>
      <c r="F76" s="374"/>
      <c r="G76" s="374"/>
      <c r="H76" s="306"/>
    </row>
    <row r="77" spans="1:8" x14ac:dyDescent="0.25">
      <c r="A77" s="375" t="s">
        <v>69</v>
      </c>
      <c r="B77" s="375"/>
      <c r="C77" s="375"/>
      <c r="D77" s="375"/>
      <c r="E77" s="375"/>
      <c r="F77" s="375"/>
      <c r="G77" s="375"/>
      <c r="H77" s="306"/>
    </row>
    <row r="78" spans="1:8" x14ac:dyDescent="0.25">
      <c r="A78" s="304" t="s">
        <v>70</v>
      </c>
      <c r="B78" s="74"/>
      <c r="C78" s="74"/>
      <c r="D78" s="219">
        <f>D17</f>
        <v>0</v>
      </c>
      <c r="E78" s="219">
        <f>E17</f>
        <v>1</v>
      </c>
      <c r="F78" s="219">
        <f>F17</f>
        <v>2</v>
      </c>
      <c r="G78" s="219">
        <f>G17</f>
        <v>3</v>
      </c>
      <c r="H78" s="320"/>
    </row>
    <row r="79" spans="1:8" x14ac:dyDescent="0.25">
      <c r="A79" s="75" t="s">
        <v>71</v>
      </c>
      <c r="B79" s="74"/>
      <c r="C79" s="74"/>
      <c r="D79" s="76"/>
      <c r="E79" s="76"/>
      <c r="F79" s="76"/>
      <c r="G79" s="76"/>
      <c r="H79" s="321"/>
    </row>
    <row r="80" spans="1:8" x14ac:dyDescent="0.25">
      <c r="A80" s="75" t="s">
        <v>72</v>
      </c>
      <c r="B80" s="74"/>
      <c r="C80" s="74"/>
      <c r="D80" s="76"/>
      <c r="E80" s="76"/>
      <c r="F80" s="76"/>
      <c r="G80" s="76"/>
      <c r="H80" s="321"/>
    </row>
    <row r="81" spans="1:8" s="16" customFormat="1" ht="18" customHeight="1" x14ac:dyDescent="0.2">
      <c r="A81" s="15" t="s">
        <v>73</v>
      </c>
      <c r="F81" s="17"/>
      <c r="H81" s="307"/>
    </row>
    <row r="82" spans="1:8" s="18" customFormat="1" ht="16.8" x14ac:dyDescent="0.3">
      <c r="A82" s="376"/>
      <c r="B82" s="376"/>
      <c r="C82" s="376"/>
      <c r="D82" s="376"/>
      <c r="E82" s="376"/>
      <c r="F82" s="376"/>
      <c r="G82" s="376"/>
      <c r="H82" s="297"/>
    </row>
    <row r="83" spans="1:8" s="19" customFormat="1" ht="30" customHeight="1" x14ac:dyDescent="0.3">
      <c r="A83" s="370"/>
      <c r="B83" s="370"/>
      <c r="C83" s="370"/>
      <c r="D83" s="370"/>
      <c r="E83" s="370"/>
      <c r="F83" s="370"/>
      <c r="G83" s="370"/>
      <c r="H83" s="296"/>
    </row>
    <row r="84" spans="1:8" s="19" customFormat="1" ht="27.75" customHeight="1" x14ac:dyDescent="0.3">
      <c r="A84" s="370"/>
      <c r="B84" s="370"/>
      <c r="C84" s="370"/>
      <c r="D84" s="370"/>
      <c r="E84" s="370"/>
      <c r="F84" s="370"/>
      <c r="G84" s="370"/>
      <c r="H84" s="296"/>
    </row>
  </sheetData>
  <protectedRanges>
    <protectedRange sqref="H18:H80" name="Plage20"/>
    <protectedRange sqref="B32:G33" name="Plage19"/>
    <protectedRange sqref="B74:G74" name="Plage17"/>
    <protectedRange sqref="B7:B8" name="Plage1"/>
    <protectedRange sqref="C12" name="Plage2"/>
    <protectedRange sqref="B14:G15" name="Plage3"/>
    <protectedRange sqref="B18:G19" name="Plage4"/>
    <protectedRange sqref="B21:G24" name="Plage5"/>
    <protectedRange sqref="B25:G27" name="Plage6"/>
    <protectedRange sqref="B35:G37" name="Plage8"/>
    <protectedRange sqref="B39:G41" name="Plage9"/>
    <protectedRange sqref="B43:G48" name="Plage10"/>
    <protectedRange sqref="B50:G52" name="Plage11"/>
    <protectedRange sqref="B54:G55" name="Plage12"/>
    <protectedRange sqref="B57:G63" name="Plage13"/>
    <protectedRange sqref="B65:G66" name="Plage14"/>
    <protectedRange sqref="B72:G72" name="Plage15"/>
    <protectedRange sqref="D79:G80" name="Plage16"/>
    <protectedRange sqref="B29:G30" name="Plage18"/>
  </protectedRanges>
  <mergeCells count="9">
    <mergeCell ref="A2:H2"/>
    <mergeCell ref="H14:H17"/>
    <mergeCell ref="B7:G7"/>
    <mergeCell ref="A84:G84"/>
    <mergeCell ref="B10:G10"/>
    <mergeCell ref="A76:G76"/>
    <mergeCell ref="A77:G77"/>
    <mergeCell ref="A82:G82"/>
    <mergeCell ref="A83:G83"/>
  </mergeCells>
  <printOptions horizontalCentered="1"/>
  <pageMargins left="0.23622047244094491" right="0.23622047244094491" top="0.47244094488188981" bottom="0.35433070866141736" header="0.51181102362204722" footer="0.23622047244094491"/>
  <pageSetup paperSize="9" scale="74" firstPageNumber="0" fitToHeight="2" orientation="landscape" r:id="rId1"/>
  <headerFooter>
    <oddFooter>&amp;C&amp;8Date de mise à jour : 06/02/2018&amp;R&amp;8&amp;A</oddFooter>
  </headerFooter>
  <rowBreaks count="1" manualBreakCount="1">
    <brk id="42" max="7"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F7AF3-F0E3-4BC1-A102-2A0C89BF0C2D}">
  <sheetPr>
    <tabColor rgb="FF0000FF"/>
    <pageSetUpPr fitToPage="1"/>
  </sheetPr>
  <dimension ref="A1:O37"/>
  <sheetViews>
    <sheetView view="pageBreakPreview" zoomScaleNormal="100" zoomScaleSheetLayoutView="100" zoomScalePageLayoutView="80" workbookViewId="0">
      <selection activeCell="A5" sqref="A5"/>
    </sheetView>
  </sheetViews>
  <sheetFormatPr baseColWidth="10" defaultColWidth="9.109375" defaultRowHeight="13.2" x14ac:dyDescent="0.3"/>
  <cols>
    <col min="1" max="1" width="29.88671875" style="2" customWidth="1"/>
    <col min="2" max="2" width="9.88671875" style="2" customWidth="1"/>
    <col min="3" max="5" width="9.88671875" style="2" bestFit="1" customWidth="1"/>
    <col min="6" max="6" width="9.109375" style="2"/>
    <col min="7" max="7" width="30.5546875" style="2" customWidth="1"/>
    <col min="8" max="8" width="9.88671875" style="2" customWidth="1"/>
    <col min="9" max="11" width="9.88671875" style="2" bestFit="1" customWidth="1"/>
    <col min="12" max="16384" width="9.109375" style="2"/>
  </cols>
  <sheetData>
    <row r="1" spans="1:15" ht="21" customHeight="1" x14ac:dyDescent="0.3">
      <c r="A1" s="379" t="s">
        <v>183</v>
      </c>
      <c r="B1" s="380"/>
      <c r="C1" s="381"/>
      <c r="D1" s="381"/>
      <c r="E1" s="381"/>
      <c r="F1" s="381"/>
      <c r="G1" s="381"/>
      <c r="H1" s="380"/>
      <c r="I1" s="381"/>
      <c r="J1" s="381"/>
      <c r="K1" s="381"/>
      <c r="L1" s="382"/>
      <c r="M1" s="20"/>
      <c r="N1" s="20"/>
      <c r="O1" s="20"/>
    </row>
    <row r="2" spans="1:15" x14ac:dyDescent="0.3">
      <c r="A2" s="1" t="s">
        <v>0</v>
      </c>
      <c r="B2" s="1"/>
    </row>
    <row r="3" spans="1:15" x14ac:dyDescent="0.3">
      <c r="A3" s="1"/>
      <c r="B3" s="1"/>
      <c r="D3" s="199"/>
      <c r="E3" s="199"/>
    </row>
    <row r="4" spans="1:15" ht="24" customHeight="1" x14ac:dyDescent="0.3">
      <c r="A4" s="386" t="s">
        <v>152</v>
      </c>
      <c r="B4" s="387"/>
      <c r="C4" s="369">
        <f>SIG!B7</f>
        <v>0</v>
      </c>
      <c r="D4" s="369"/>
      <c r="E4" s="369"/>
      <c r="F4" s="369"/>
      <c r="G4" s="369"/>
      <c r="H4" s="369"/>
      <c r="I4" s="369"/>
      <c r="J4" s="369"/>
      <c r="K4" s="369"/>
      <c r="L4" s="369"/>
    </row>
    <row r="5" spans="1:15" x14ac:dyDescent="0.3">
      <c r="A5" s="344" t="s">
        <v>197</v>
      </c>
      <c r="B5" s="1"/>
    </row>
    <row r="6" spans="1:15" ht="52.5" customHeight="1" x14ac:dyDescent="0.3">
      <c r="A6" s="371" t="s">
        <v>195</v>
      </c>
      <c r="B6" s="383"/>
      <c r="C6" s="372"/>
      <c r="D6" s="372"/>
      <c r="E6" s="372"/>
      <c r="F6" s="373"/>
      <c r="G6" s="371" t="s">
        <v>198</v>
      </c>
      <c r="H6" s="383"/>
      <c r="I6" s="372"/>
      <c r="J6" s="372"/>
      <c r="K6" s="372"/>
      <c r="L6" s="373"/>
    </row>
    <row r="7" spans="1:15" x14ac:dyDescent="0.3">
      <c r="A7" s="220"/>
      <c r="B7" s="274" t="s">
        <v>121</v>
      </c>
      <c r="C7" s="221" t="str">
        <f>SIG!E16</f>
        <v>n+1</v>
      </c>
      <c r="D7" s="221" t="str">
        <f>SIG!F16</f>
        <v>n+2</v>
      </c>
      <c r="E7" s="221" t="str">
        <f>SIG!G16</f>
        <v>n+3</v>
      </c>
      <c r="G7" s="220"/>
      <c r="H7" s="274" t="s">
        <v>121</v>
      </c>
      <c r="I7" s="221" t="str">
        <f>SIG!E16</f>
        <v>n+1</v>
      </c>
      <c r="J7" s="221" t="str">
        <f>SIG!F16</f>
        <v>n+2</v>
      </c>
      <c r="K7" s="221" t="str">
        <f>SIG!G16</f>
        <v>n+3</v>
      </c>
    </row>
    <row r="8" spans="1:15" ht="14.25" customHeight="1" x14ac:dyDescent="0.3">
      <c r="A8" s="222" t="s">
        <v>74</v>
      </c>
      <c r="B8" s="223">
        <f>SIG!D17</f>
        <v>0</v>
      </c>
      <c r="C8" s="223">
        <f>SIG!E17</f>
        <v>1</v>
      </c>
      <c r="D8" s="223">
        <f>SIG!F17</f>
        <v>2</v>
      </c>
      <c r="E8" s="223">
        <f>SIG!G17</f>
        <v>3</v>
      </c>
      <c r="F8" s="223" t="s">
        <v>75</v>
      </c>
      <c r="G8" s="224" t="s">
        <v>76</v>
      </c>
      <c r="H8" s="223">
        <f>B8</f>
        <v>0</v>
      </c>
      <c r="I8" s="223">
        <f>C8</f>
        <v>1</v>
      </c>
      <c r="J8" s="225">
        <f>D8</f>
        <v>2</v>
      </c>
      <c r="K8" s="223">
        <f>E8</f>
        <v>3</v>
      </c>
      <c r="L8" s="226" t="s">
        <v>75</v>
      </c>
      <c r="M8" s="4"/>
    </row>
    <row r="9" spans="1:15" x14ac:dyDescent="0.3">
      <c r="A9" s="264" t="s">
        <v>77</v>
      </c>
      <c r="B9" s="265">
        <f>B10+B11</f>
        <v>0</v>
      </c>
      <c r="C9" s="265">
        <f>C10+C11</f>
        <v>0</v>
      </c>
      <c r="D9" s="265">
        <f>D10+D11</f>
        <v>0</v>
      </c>
      <c r="E9" s="265">
        <f>E10+E11</f>
        <v>0</v>
      </c>
      <c r="F9" s="228">
        <f>SUM(C9:E9)</f>
        <v>0</v>
      </c>
      <c r="G9" s="159" t="s">
        <v>78</v>
      </c>
      <c r="H9" s="276"/>
      <c r="I9" s="160"/>
      <c r="J9" s="161"/>
      <c r="K9" s="160"/>
      <c r="L9" s="227">
        <f>SUM(I9:K9)</f>
        <v>0</v>
      </c>
    </row>
    <row r="10" spans="1:15" ht="13.5" customHeight="1" x14ac:dyDescent="0.3">
      <c r="A10" s="271" t="s">
        <v>79</v>
      </c>
      <c r="B10" s="271"/>
      <c r="C10" s="163"/>
      <c r="D10" s="163"/>
      <c r="E10" s="163"/>
      <c r="F10" s="227">
        <f>SUM(C10:E10)</f>
        <v>0</v>
      </c>
      <c r="G10" s="164"/>
      <c r="H10" s="277"/>
      <c r="I10" s="160"/>
      <c r="J10" s="161"/>
      <c r="K10" s="160"/>
      <c r="L10" s="227"/>
    </row>
    <row r="11" spans="1:15" ht="13.5" customHeight="1" x14ac:dyDescent="0.3">
      <c r="A11" s="271" t="s">
        <v>80</v>
      </c>
      <c r="B11" s="271"/>
      <c r="C11" s="163"/>
      <c r="D11" s="163"/>
      <c r="E11" s="163"/>
      <c r="F11" s="227">
        <f>SUM(C11:E11)</f>
        <v>0</v>
      </c>
      <c r="G11" s="164" t="s">
        <v>81</v>
      </c>
      <c r="H11" s="277"/>
      <c r="I11" s="160"/>
      <c r="J11" s="161"/>
      <c r="K11" s="160"/>
      <c r="L11" s="227">
        <f>SUM(I11:K11)</f>
        <v>0</v>
      </c>
    </row>
    <row r="12" spans="1:15" ht="13.5" customHeight="1" x14ac:dyDescent="0.3">
      <c r="A12" s="162"/>
      <c r="B12" s="162"/>
      <c r="C12" s="163"/>
      <c r="D12" s="163"/>
      <c r="E12" s="163"/>
      <c r="F12" s="227"/>
      <c r="G12" s="164"/>
      <c r="H12" s="277"/>
      <c r="I12" s="160"/>
      <c r="J12" s="161"/>
      <c r="K12" s="160"/>
      <c r="L12" s="227"/>
    </row>
    <row r="13" spans="1:15" ht="13.5" customHeight="1" x14ac:dyDescent="0.3">
      <c r="A13" s="162" t="s">
        <v>82</v>
      </c>
      <c r="B13" s="162"/>
      <c r="C13" s="163"/>
      <c r="D13" s="163"/>
      <c r="E13" s="163"/>
      <c r="F13" s="227">
        <f>SUM(C13:E13)</f>
        <v>0</v>
      </c>
      <c r="G13" s="266" t="s">
        <v>83</v>
      </c>
      <c r="H13" s="267">
        <f>H14+H15+H16</f>
        <v>0</v>
      </c>
      <c r="I13" s="267">
        <f>I14+I15+I16</f>
        <v>0</v>
      </c>
      <c r="J13" s="268">
        <f>J14+J15+J16</f>
        <v>0</v>
      </c>
      <c r="K13" s="267">
        <f>K14+K15+K16</f>
        <v>0</v>
      </c>
      <c r="L13" s="227">
        <f>SUM(I13:K13)</f>
        <v>0</v>
      </c>
    </row>
    <row r="14" spans="1:15" ht="13.5" customHeight="1" x14ac:dyDescent="0.3">
      <c r="A14" s="162"/>
      <c r="B14" s="162"/>
      <c r="C14" s="163"/>
      <c r="D14" s="163"/>
      <c r="E14" s="163"/>
      <c r="F14" s="227"/>
      <c r="G14" s="165"/>
      <c r="H14" s="278"/>
      <c r="I14" s="163"/>
      <c r="J14" s="166"/>
      <c r="K14" s="163"/>
      <c r="L14" s="227"/>
    </row>
    <row r="15" spans="1:15" ht="13.5" customHeight="1" x14ac:dyDescent="0.3">
      <c r="A15" s="162" t="s">
        <v>84</v>
      </c>
      <c r="B15" s="162"/>
      <c r="C15" s="163"/>
      <c r="D15" s="163"/>
      <c r="E15" s="163"/>
      <c r="F15" s="227">
        <f>SUM(C15:E15)</f>
        <v>0</v>
      </c>
      <c r="G15" s="165" t="s">
        <v>85</v>
      </c>
      <c r="H15" s="278"/>
      <c r="I15" s="163"/>
      <c r="J15" s="166"/>
      <c r="K15" s="163"/>
      <c r="L15" s="227">
        <f>SUM(I15:K15)</f>
        <v>0</v>
      </c>
    </row>
    <row r="16" spans="1:15" ht="13.5" customHeight="1" x14ac:dyDescent="0.3">
      <c r="A16" s="271" t="s">
        <v>86</v>
      </c>
      <c r="B16" s="271"/>
      <c r="C16" s="163"/>
      <c r="D16" s="163"/>
      <c r="E16" s="163"/>
      <c r="F16" s="227">
        <f>SUM(C16:E16)</f>
        <v>0</v>
      </c>
      <c r="G16" s="165" t="s">
        <v>87</v>
      </c>
      <c r="H16" s="278"/>
      <c r="I16" s="163"/>
      <c r="J16" s="166"/>
      <c r="K16" s="163"/>
      <c r="L16" s="227">
        <f>SUM(I16:K16)</f>
        <v>0</v>
      </c>
    </row>
    <row r="17" spans="1:13" ht="13.5" customHeight="1" x14ac:dyDescent="0.3">
      <c r="A17" s="162"/>
      <c r="B17" s="162"/>
      <c r="C17" s="163"/>
      <c r="D17" s="163"/>
      <c r="E17" s="163"/>
      <c r="F17" s="227"/>
      <c r="G17" s="165"/>
      <c r="H17" s="278"/>
      <c r="I17" s="163"/>
      <c r="J17" s="166"/>
      <c r="K17" s="163"/>
      <c r="L17" s="227"/>
    </row>
    <row r="18" spans="1:13" ht="13.5" customHeight="1" x14ac:dyDescent="0.3">
      <c r="A18" s="162"/>
      <c r="B18" s="162"/>
      <c r="C18" s="163"/>
      <c r="D18" s="163"/>
      <c r="E18" s="163"/>
      <c r="F18" s="227"/>
      <c r="G18" s="165" t="s">
        <v>88</v>
      </c>
      <c r="H18" s="278"/>
      <c r="I18" s="163"/>
      <c r="J18" s="166"/>
      <c r="K18" s="163"/>
      <c r="L18" s="227">
        <f>SUM(I18:K18)</f>
        <v>0</v>
      </c>
    </row>
    <row r="19" spans="1:13" ht="13.5" customHeight="1" x14ac:dyDescent="0.3">
      <c r="A19" s="162" t="s">
        <v>89</v>
      </c>
      <c r="B19" s="162"/>
      <c r="C19" s="163"/>
      <c r="D19" s="163"/>
      <c r="E19" s="163"/>
      <c r="F19" s="227">
        <f>SUM(C19:E19)</f>
        <v>0</v>
      </c>
      <c r="G19" s="165"/>
      <c r="H19" s="278"/>
      <c r="I19" s="163"/>
      <c r="J19" s="166"/>
      <c r="K19" s="163"/>
      <c r="L19" s="227"/>
    </row>
    <row r="20" spans="1:13" x14ac:dyDescent="0.3">
      <c r="A20" s="162"/>
      <c r="B20" s="162"/>
      <c r="C20" s="163"/>
      <c r="D20" s="163"/>
      <c r="E20" s="167"/>
      <c r="F20" s="227"/>
      <c r="G20" s="165" t="s">
        <v>90</v>
      </c>
      <c r="H20" s="278"/>
      <c r="I20" s="163"/>
      <c r="J20" s="166"/>
      <c r="K20" s="163"/>
      <c r="L20" s="227">
        <f>SUM(I20:K20)</f>
        <v>0</v>
      </c>
    </row>
    <row r="21" spans="1:13" ht="13.5" customHeight="1" x14ac:dyDescent="0.3">
      <c r="A21" s="168" t="s">
        <v>91</v>
      </c>
      <c r="B21" s="69">
        <f>B22+B23</f>
        <v>0</v>
      </c>
      <c r="C21" s="69">
        <f>C22+C23</f>
        <v>0</v>
      </c>
      <c r="D21" s="69">
        <f>D22+D23</f>
        <v>0</v>
      </c>
      <c r="E21" s="69">
        <f>E22+E23</f>
        <v>0</v>
      </c>
      <c r="F21" s="69">
        <f>SUM(C21:E21)</f>
        <v>0</v>
      </c>
      <c r="G21" s="159"/>
      <c r="H21" s="279"/>
      <c r="I21" s="160"/>
      <c r="J21" s="161"/>
      <c r="K21" s="160"/>
      <c r="L21" s="227"/>
    </row>
    <row r="22" spans="1:13" ht="13.5" customHeight="1" x14ac:dyDescent="0.3">
      <c r="A22" s="162" t="s">
        <v>92</v>
      </c>
      <c r="B22" s="162"/>
      <c r="C22" s="160"/>
      <c r="D22" s="160"/>
      <c r="E22" s="160"/>
      <c r="F22" s="227">
        <f>SUM(C22:E22)</f>
        <v>0</v>
      </c>
      <c r="G22" s="169" t="s">
        <v>93</v>
      </c>
      <c r="H22" s="69">
        <f>H23+H24-H25-H26-H27</f>
        <v>0</v>
      </c>
      <c r="I22" s="69">
        <f>I23+I24-I25-I26-I27</f>
        <v>0</v>
      </c>
      <c r="J22" s="170">
        <f>J23+J24-J25-J26-J27</f>
        <v>0</v>
      </c>
      <c r="K22" s="69">
        <f>K23+K24-K25-K26-K27</f>
        <v>0</v>
      </c>
      <c r="L22" s="171">
        <f t="shared" ref="L22:L28" si="0">SUM(I22:K22)</f>
        <v>0</v>
      </c>
      <c r="M22" s="4"/>
    </row>
    <row r="23" spans="1:13" ht="13.5" customHeight="1" x14ac:dyDescent="0.3">
      <c r="A23" s="162" t="s">
        <v>94</v>
      </c>
      <c r="B23" s="162"/>
      <c r="C23" s="160"/>
      <c r="D23" s="160"/>
      <c r="E23" s="160"/>
      <c r="F23" s="227">
        <f>SUM(C23:E23)</f>
        <v>0</v>
      </c>
      <c r="G23" s="172" t="s">
        <v>95</v>
      </c>
      <c r="H23" s="265">
        <f>SIG!D67</f>
        <v>0</v>
      </c>
      <c r="I23" s="265">
        <f>SIG!E67</f>
        <v>0</v>
      </c>
      <c r="J23" s="322">
        <f>SIG!F67</f>
        <v>0</v>
      </c>
      <c r="K23" s="265">
        <f>SIG!G67</f>
        <v>0</v>
      </c>
      <c r="L23" s="229">
        <f t="shared" si="0"/>
        <v>0</v>
      </c>
      <c r="M23" s="4"/>
    </row>
    <row r="24" spans="1:13" ht="13.5" customHeight="1" x14ac:dyDescent="0.3">
      <c r="A24" s="173"/>
      <c r="B24" s="173"/>
      <c r="C24" s="160"/>
      <c r="D24" s="160"/>
      <c r="E24" s="160"/>
      <c r="F24" s="227"/>
      <c r="G24" s="174" t="s">
        <v>96</v>
      </c>
      <c r="H24" s="267">
        <f>SIG!D43+SIG!D44+SIG!D63</f>
        <v>0</v>
      </c>
      <c r="I24" s="267">
        <f>SIG!E43+SIG!E44+SIG!E63</f>
        <v>0</v>
      </c>
      <c r="J24" s="267">
        <f>SIG!F43+SIG!F44+SIG!F63</f>
        <v>0</v>
      </c>
      <c r="K24" s="227">
        <f>SIG!G43+SIG!G44+SIG!G63</f>
        <v>0</v>
      </c>
      <c r="L24" s="227">
        <f t="shared" si="0"/>
        <v>0</v>
      </c>
      <c r="M24" s="4"/>
    </row>
    <row r="25" spans="1:13" ht="13.5" customHeight="1" x14ac:dyDescent="0.3">
      <c r="A25" s="162" t="s">
        <v>97</v>
      </c>
      <c r="B25" s="162"/>
      <c r="C25" s="160"/>
      <c r="D25" s="160"/>
      <c r="E25" s="160"/>
      <c r="F25" s="227">
        <f>SUM(C25:E25)</f>
        <v>0</v>
      </c>
      <c r="G25" s="174" t="s">
        <v>98</v>
      </c>
      <c r="H25" s="267">
        <f>SIG!D45+SIG!D60</f>
        <v>0</v>
      </c>
      <c r="I25" s="267">
        <f>SIG!E45+SIG!E60</f>
        <v>0</v>
      </c>
      <c r="J25" s="267">
        <f>SIG!F45+SIG!F60</f>
        <v>0</v>
      </c>
      <c r="K25" s="227">
        <f>SIG!G45+SIG!G60</f>
        <v>0</v>
      </c>
      <c r="L25" s="227">
        <f t="shared" si="0"/>
        <v>0</v>
      </c>
    </row>
    <row r="26" spans="1:13" ht="13.5" customHeight="1" x14ac:dyDescent="0.3">
      <c r="A26" s="175"/>
      <c r="B26" s="175"/>
      <c r="C26" s="160"/>
      <c r="D26" s="160"/>
      <c r="E26" s="160"/>
      <c r="F26" s="227"/>
      <c r="G26" s="174" t="s">
        <v>99</v>
      </c>
      <c r="H26" s="267">
        <f>SIG!D59-SIG!D62</f>
        <v>0</v>
      </c>
      <c r="I26" s="267">
        <f>SIG!E59-SIG!E62</f>
        <v>0</v>
      </c>
      <c r="J26" s="268">
        <f>SIG!F59-SIG!F62</f>
        <v>0</v>
      </c>
      <c r="K26" s="267">
        <f>SIG!G59-SIG!G62</f>
        <v>0</v>
      </c>
      <c r="L26" s="227">
        <f t="shared" si="0"/>
        <v>0</v>
      </c>
    </row>
    <row r="27" spans="1:13" ht="13.5" customHeight="1" x14ac:dyDescent="0.3">
      <c r="A27" s="269" t="s">
        <v>100</v>
      </c>
      <c r="B27" s="176">
        <f>B9+B13+B15+B19+B21+B25</f>
        <v>0</v>
      </c>
      <c r="C27" s="176">
        <f>C9+C13+C15+C19+C21+C25</f>
        <v>0</v>
      </c>
      <c r="D27" s="176">
        <f>D9+D13+D15+D19+D21+D25</f>
        <v>0</v>
      </c>
      <c r="E27" s="176">
        <f>E9+E13+E15+E19+E21+E25</f>
        <v>0</v>
      </c>
      <c r="F27" s="177">
        <f>SUM(C27:E27)</f>
        <v>0</v>
      </c>
      <c r="G27" s="178" t="s">
        <v>101</v>
      </c>
      <c r="H27" s="323">
        <f>SIG!D58</f>
        <v>0</v>
      </c>
      <c r="I27" s="323">
        <f>SIG!E58</f>
        <v>0</v>
      </c>
      <c r="J27" s="324">
        <f>SIG!F58</f>
        <v>0</v>
      </c>
      <c r="K27" s="323">
        <f>SIG!G58</f>
        <v>0</v>
      </c>
      <c r="L27" s="230">
        <f t="shared" si="0"/>
        <v>0</v>
      </c>
      <c r="M27" s="55"/>
    </row>
    <row r="28" spans="1:13" ht="13.5" customHeight="1" x14ac:dyDescent="0.3">
      <c r="A28" s="270" t="s">
        <v>102</v>
      </c>
      <c r="B28" s="179">
        <f>H28-B27</f>
        <v>0</v>
      </c>
      <c r="C28" s="179">
        <f>I28-C27</f>
        <v>0</v>
      </c>
      <c r="D28" s="179">
        <f>J28-D27</f>
        <v>0</v>
      </c>
      <c r="E28" s="179">
        <f>K28-E27</f>
        <v>0</v>
      </c>
      <c r="F28" s="180"/>
      <c r="G28" s="181" t="s">
        <v>100</v>
      </c>
      <c r="H28" s="176">
        <f>H9+H11+H13+H18+H20+H22</f>
        <v>0</v>
      </c>
      <c r="I28" s="176">
        <f>I9+I11+I13+I18+I20+I22</f>
        <v>0</v>
      </c>
      <c r="J28" s="182">
        <f>J9+J11+J13+J18+J20+J22</f>
        <v>0</v>
      </c>
      <c r="K28" s="176">
        <f>K9+K11+K13+K18+K20+K22</f>
        <v>0</v>
      </c>
      <c r="L28" s="177">
        <f t="shared" si="0"/>
        <v>0</v>
      </c>
    </row>
    <row r="31" spans="1:13" x14ac:dyDescent="0.3">
      <c r="A31" s="384" t="s">
        <v>103</v>
      </c>
      <c r="B31" s="273">
        <f>B8</f>
        <v>0</v>
      </c>
      <c r="C31" s="231">
        <f>C8</f>
        <v>1</v>
      </c>
      <c r="D31" s="232">
        <f>D8</f>
        <v>2</v>
      </c>
      <c r="E31" s="231">
        <f>E8</f>
        <v>3</v>
      </c>
      <c r="F31" s="183"/>
    </row>
    <row r="32" spans="1:13" x14ac:dyDescent="0.3">
      <c r="A32" s="385"/>
      <c r="B32" s="280"/>
      <c r="C32" s="76"/>
      <c r="D32" s="76"/>
      <c r="E32" s="76"/>
      <c r="F32" s="10"/>
    </row>
    <row r="34" spans="1:12" ht="27" customHeight="1" x14ac:dyDescent="0.3">
      <c r="A34" s="377" t="s">
        <v>175</v>
      </c>
      <c r="B34" s="378"/>
      <c r="C34" s="378"/>
      <c r="D34" s="378"/>
      <c r="E34" s="378"/>
      <c r="F34" s="378"/>
      <c r="G34" s="378"/>
      <c r="H34" s="378"/>
      <c r="I34" s="378"/>
      <c r="J34" s="378"/>
      <c r="K34" s="378"/>
      <c r="L34" s="378"/>
    </row>
    <row r="35" spans="1:12" ht="27" customHeight="1" x14ac:dyDescent="0.3">
      <c r="A35" s="378"/>
      <c r="B35" s="378"/>
      <c r="C35" s="378"/>
      <c r="D35" s="378"/>
      <c r="E35" s="378"/>
      <c r="F35" s="378"/>
      <c r="G35" s="378"/>
      <c r="H35" s="378"/>
      <c r="I35" s="378"/>
      <c r="J35" s="378"/>
      <c r="K35" s="378"/>
      <c r="L35" s="378"/>
    </row>
    <row r="36" spans="1:12" ht="27" customHeight="1" x14ac:dyDescent="0.3">
      <c r="A36" s="378"/>
      <c r="B36" s="378"/>
      <c r="C36" s="378"/>
      <c r="D36" s="378"/>
      <c r="E36" s="378"/>
      <c r="F36" s="378"/>
      <c r="G36" s="378"/>
      <c r="H36" s="378"/>
      <c r="I36" s="378"/>
      <c r="J36" s="378"/>
      <c r="K36" s="378"/>
      <c r="L36" s="378"/>
    </row>
    <row r="37" spans="1:12" ht="27" customHeight="1" x14ac:dyDescent="0.3">
      <c r="A37" s="378"/>
      <c r="B37" s="378"/>
      <c r="C37" s="378"/>
      <c r="D37" s="378"/>
      <c r="E37" s="378"/>
      <c r="F37" s="378"/>
      <c r="G37" s="378"/>
      <c r="H37" s="378"/>
      <c r="I37" s="378"/>
      <c r="J37" s="378"/>
      <c r="K37" s="378"/>
      <c r="L37" s="378"/>
    </row>
  </sheetData>
  <protectedRanges>
    <protectedRange sqref="A34:L37" name="Plage6"/>
    <protectedRange sqref="B32:E32" name="Plage1"/>
    <protectedRange sqref="B10:E20" name="Plage2"/>
    <protectedRange sqref="B22:E26" name="Plage3"/>
    <protectedRange sqref="H9:K12" name="Plage4"/>
    <protectedRange sqref="H14:K21" name="Plage5"/>
  </protectedRanges>
  <mergeCells count="7">
    <mergeCell ref="A34:L37"/>
    <mergeCell ref="A1:L1"/>
    <mergeCell ref="G6:L6"/>
    <mergeCell ref="A6:F6"/>
    <mergeCell ref="C4:L4"/>
    <mergeCell ref="A31:A32"/>
    <mergeCell ref="A4:B4"/>
  </mergeCells>
  <printOptions horizontalCentered="1"/>
  <pageMargins left="0.23622047244094491" right="0.23622047244094491" top="0.47244094488188981" bottom="0.35433070866141736" header="0.51181102362204722" footer="0.23622047244094491"/>
  <pageSetup paperSize="9" scale="87" firstPageNumber="0" orientation="landscape" r:id="rId1"/>
  <headerFooter>
    <oddFooter>&amp;C&amp;8Date de mise à jour : 06/02/2018&amp;R&amp;8&amp;A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06594-00D7-4D69-BFE2-73157ABC403F}">
  <sheetPr>
    <tabColor rgb="FF0000FF"/>
    <pageSetUpPr fitToPage="1"/>
  </sheetPr>
  <dimension ref="A1:K48"/>
  <sheetViews>
    <sheetView view="pageBreakPreview" zoomScaleNormal="120" zoomScaleSheetLayoutView="100" zoomScalePageLayoutView="120" workbookViewId="0">
      <selection activeCell="A4" sqref="A4"/>
    </sheetView>
  </sheetViews>
  <sheetFormatPr baseColWidth="10" defaultColWidth="9.109375" defaultRowHeight="13.2" x14ac:dyDescent="0.3"/>
  <cols>
    <col min="1" max="1" width="34" style="2" bestFit="1" customWidth="1"/>
    <col min="2" max="5" width="9.109375" style="2"/>
    <col min="6" max="6" width="33.44140625" style="2" customWidth="1"/>
    <col min="7" max="16384" width="9.109375" style="2"/>
  </cols>
  <sheetData>
    <row r="1" spans="1:11" ht="13.8" x14ac:dyDescent="0.3">
      <c r="A1" s="392" t="s">
        <v>151</v>
      </c>
      <c r="B1" s="392"/>
      <c r="C1" s="392"/>
      <c r="D1" s="392"/>
      <c r="E1" s="392"/>
      <c r="F1" s="392"/>
      <c r="G1" s="392"/>
      <c r="H1" s="392"/>
      <c r="I1" s="392"/>
      <c r="J1" s="392"/>
    </row>
    <row r="2" spans="1:11" x14ac:dyDescent="0.3">
      <c r="A2" s="1" t="s">
        <v>0</v>
      </c>
      <c r="C2" s="3"/>
      <c r="D2" s="3"/>
      <c r="E2" s="3"/>
    </row>
    <row r="3" spans="1:11" ht="18" customHeight="1" x14ac:dyDescent="0.3">
      <c r="A3" s="158" t="s">
        <v>153</v>
      </c>
      <c r="B3" s="369">
        <f>SIG!B7</f>
        <v>0</v>
      </c>
      <c r="C3" s="369"/>
      <c r="D3" s="369"/>
      <c r="E3" s="369"/>
      <c r="F3" s="369"/>
      <c r="G3" s="369"/>
      <c r="H3" s="369"/>
      <c r="I3" s="369"/>
      <c r="J3" s="369"/>
    </row>
    <row r="4" spans="1:11" s="139" customFormat="1" ht="22.5" customHeight="1" x14ac:dyDescent="0.3">
      <c r="A4" s="340" t="s">
        <v>197</v>
      </c>
      <c r="B4" s="197"/>
      <c r="C4" s="197"/>
      <c r="D4" s="197"/>
      <c r="E4" s="197"/>
      <c r="F4" s="197"/>
      <c r="G4" s="197"/>
      <c r="H4" s="197"/>
      <c r="I4" s="197"/>
      <c r="J4" s="197"/>
    </row>
    <row r="5" spans="1:11" ht="50.1" customHeight="1" x14ac:dyDescent="0.3">
      <c r="A5" s="394" t="s">
        <v>200</v>
      </c>
      <c r="B5" s="394"/>
      <c r="C5" s="394"/>
      <c r="D5" s="394"/>
      <c r="E5" s="394"/>
      <c r="F5" s="395" t="s">
        <v>199</v>
      </c>
      <c r="G5" s="396"/>
      <c r="H5" s="396"/>
      <c r="I5" s="396"/>
      <c r="J5" s="396"/>
    </row>
    <row r="7" spans="1:11" x14ac:dyDescent="0.3">
      <c r="A7" s="233"/>
      <c r="B7" s="213" t="s">
        <v>121</v>
      </c>
      <c r="C7" s="213" t="s">
        <v>122</v>
      </c>
      <c r="D7" s="213" t="s">
        <v>123</v>
      </c>
      <c r="E7" s="213" t="s">
        <v>150</v>
      </c>
      <c r="F7" s="234"/>
      <c r="G7" s="213" t="s">
        <v>121</v>
      </c>
      <c r="H7" s="213" t="s">
        <v>122</v>
      </c>
      <c r="I7" s="213" t="s">
        <v>123</v>
      </c>
      <c r="J7" s="213" t="s">
        <v>150</v>
      </c>
    </row>
    <row r="8" spans="1:11" x14ac:dyDescent="0.3">
      <c r="A8" s="233"/>
      <c r="B8" s="235">
        <f>SIG!D17</f>
        <v>0</v>
      </c>
      <c r="C8" s="235">
        <f>SIG!E17</f>
        <v>1</v>
      </c>
      <c r="D8" s="235">
        <f>SIG!F17</f>
        <v>2</v>
      </c>
      <c r="E8" s="235">
        <f>SIG!G17</f>
        <v>3</v>
      </c>
      <c r="F8" s="236"/>
      <c r="G8" s="237">
        <f>SIG!D17</f>
        <v>0</v>
      </c>
      <c r="H8" s="238">
        <f>C8</f>
        <v>1</v>
      </c>
      <c r="I8" s="237">
        <f>D8</f>
        <v>2</v>
      </c>
      <c r="J8" s="237">
        <f>E8</f>
        <v>3</v>
      </c>
    </row>
    <row r="9" spans="1:11" s="4" customFormat="1" x14ac:dyDescent="0.3">
      <c r="A9" s="151" t="s">
        <v>104</v>
      </c>
      <c r="B9" s="152"/>
      <c r="C9" s="152"/>
      <c r="D9" s="152"/>
      <c r="E9" s="152"/>
      <c r="F9" s="153" t="s">
        <v>105</v>
      </c>
      <c r="G9" s="154"/>
      <c r="H9" s="154"/>
      <c r="I9" s="154"/>
      <c r="J9" s="155"/>
    </row>
    <row r="10" spans="1:11" s="4" customFormat="1" x14ac:dyDescent="0.3">
      <c r="A10" s="5" t="s">
        <v>106</v>
      </c>
      <c r="B10" s="5"/>
      <c r="C10" s="5"/>
      <c r="D10" s="5"/>
      <c r="E10" s="5"/>
      <c r="F10" s="6" t="s">
        <v>107</v>
      </c>
      <c r="G10" s="6"/>
      <c r="H10" s="6"/>
      <c r="I10" s="6"/>
      <c r="J10" s="6"/>
    </row>
    <row r="11" spans="1:11" x14ac:dyDescent="0.3">
      <c r="A11" s="7" t="s">
        <v>1</v>
      </c>
      <c r="B11" s="21"/>
      <c r="C11" s="8"/>
      <c r="D11" s="8"/>
      <c r="E11" s="8"/>
      <c r="F11" s="22" t="s">
        <v>2</v>
      </c>
      <c r="G11" s="23"/>
      <c r="H11" s="24"/>
      <c r="I11" s="24"/>
      <c r="J11" s="24"/>
    </row>
    <row r="12" spans="1:11" x14ac:dyDescent="0.3">
      <c r="A12" s="9"/>
      <c r="B12" s="21"/>
      <c r="C12" s="8"/>
      <c r="D12" s="8"/>
      <c r="E12" s="8"/>
      <c r="F12" s="22" t="s">
        <v>3</v>
      </c>
      <c r="G12" s="23"/>
      <c r="H12" s="24"/>
      <c r="I12" s="24"/>
      <c r="J12" s="24"/>
      <c r="K12" s="10"/>
    </row>
    <row r="13" spans="1:11" x14ac:dyDescent="0.3">
      <c r="A13" s="7" t="s">
        <v>4</v>
      </c>
      <c r="B13" s="21"/>
      <c r="C13" s="8"/>
      <c r="D13" s="8"/>
      <c r="E13" s="8"/>
      <c r="F13" s="22" t="s">
        <v>5</v>
      </c>
      <c r="G13" s="23"/>
      <c r="H13" s="24"/>
      <c r="I13" s="24"/>
      <c r="J13" s="24"/>
      <c r="K13" s="10"/>
    </row>
    <row r="14" spans="1:11" x14ac:dyDescent="0.3">
      <c r="A14" s="7" t="s">
        <v>6</v>
      </c>
      <c r="B14" s="25"/>
      <c r="C14" s="8"/>
      <c r="D14" s="8"/>
      <c r="E14" s="8"/>
      <c r="F14" s="22" t="s">
        <v>108</v>
      </c>
      <c r="G14" s="23"/>
      <c r="H14" s="24"/>
      <c r="I14" s="24"/>
      <c r="J14" s="24"/>
      <c r="K14" s="10"/>
    </row>
    <row r="15" spans="1:11" x14ac:dyDescent="0.3">
      <c r="A15" s="9"/>
      <c r="B15" s="21"/>
      <c r="C15" s="8"/>
      <c r="D15" s="8"/>
      <c r="E15" s="8"/>
      <c r="F15" s="11" t="s">
        <v>7</v>
      </c>
      <c r="G15" s="5">
        <f>SUM(G11:G14)</f>
        <v>0</v>
      </c>
      <c r="H15" s="5">
        <f>SUM(H11:H14)</f>
        <v>0</v>
      </c>
      <c r="I15" s="5">
        <f>SUM(I11:I14)</f>
        <v>0</v>
      </c>
      <c r="J15" s="5">
        <f>SUM(J11:J14)</f>
        <v>0</v>
      </c>
      <c r="K15" s="10"/>
    </row>
    <row r="16" spans="1:11" x14ac:dyDescent="0.3">
      <c r="A16" s="7" t="s">
        <v>8</v>
      </c>
      <c r="B16" s="21"/>
      <c r="C16" s="8"/>
      <c r="D16" s="8"/>
      <c r="E16" s="8"/>
      <c r="F16" s="7" t="s">
        <v>9</v>
      </c>
      <c r="G16" s="26"/>
      <c r="H16" s="8"/>
      <c r="I16" s="8"/>
      <c r="J16" s="8"/>
      <c r="K16" s="10"/>
    </row>
    <row r="17" spans="1:11" x14ac:dyDescent="0.3">
      <c r="A17" s="7" t="s">
        <v>10</v>
      </c>
      <c r="B17" s="21"/>
      <c r="C17" s="8"/>
      <c r="D17" s="8"/>
      <c r="E17" s="8"/>
      <c r="F17" s="7" t="s">
        <v>11</v>
      </c>
      <c r="G17" s="26"/>
      <c r="H17" s="8"/>
      <c r="I17" s="8"/>
      <c r="J17" s="8"/>
      <c r="K17" s="10"/>
    </row>
    <row r="18" spans="1:11" x14ac:dyDescent="0.3">
      <c r="A18" s="5" t="s">
        <v>12</v>
      </c>
      <c r="B18" s="5">
        <f>B11+B13+B16</f>
        <v>0</v>
      </c>
      <c r="C18" s="5">
        <f>C11+C13+C16</f>
        <v>0</v>
      </c>
      <c r="D18" s="5">
        <f>D11+D13+D16</f>
        <v>0</v>
      </c>
      <c r="E18" s="5">
        <f>E11+E13+E16</f>
        <v>0</v>
      </c>
      <c r="F18" s="11" t="s">
        <v>13</v>
      </c>
      <c r="G18" s="5">
        <f>SUM(G15:G17)</f>
        <v>0</v>
      </c>
      <c r="H18" s="5">
        <f>SUM(H15:H17)</f>
        <v>0</v>
      </c>
      <c r="I18" s="5">
        <f>SUM(I15:I17)</f>
        <v>0</v>
      </c>
      <c r="J18" s="5">
        <f>SUM(J15:J17)</f>
        <v>0</v>
      </c>
      <c r="K18" s="10"/>
    </row>
    <row r="19" spans="1:11" x14ac:dyDescent="0.3">
      <c r="A19" s="27"/>
      <c r="B19" s="28"/>
      <c r="C19" s="29"/>
      <c r="D19" s="28"/>
      <c r="E19" s="28"/>
      <c r="F19" s="7" t="s">
        <v>14</v>
      </c>
      <c r="G19" s="30"/>
      <c r="H19" s="8"/>
      <c r="I19" s="8"/>
      <c r="J19" s="8"/>
      <c r="K19" s="10"/>
    </row>
    <row r="20" spans="1:11" x14ac:dyDescent="0.3">
      <c r="A20" s="31"/>
      <c r="B20" s="32"/>
      <c r="C20" s="33"/>
      <c r="D20" s="32"/>
      <c r="E20" s="32"/>
      <c r="F20" s="7" t="s">
        <v>15</v>
      </c>
      <c r="G20" s="30"/>
      <c r="H20" s="8"/>
      <c r="I20" s="8"/>
      <c r="J20" s="8"/>
      <c r="K20" s="10"/>
    </row>
    <row r="21" spans="1:11" x14ac:dyDescent="0.3">
      <c r="A21" s="31"/>
      <c r="B21" s="32"/>
      <c r="C21" s="33"/>
      <c r="D21" s="34"/>
      <c r="E21" s="32"/>
      <c r="F21" s="7" t="s">
        <v>16</v>
      </c>
      <c r="G21" s="30"/>
      <c r="H21" s="8"/>
      <c r="I21" s="8"/>
      <c r="J21" s="8"/>
      <c r="K21" s="10"/>
    </row>
    <row r="22" spans="1:11" x14ac:dyDescent="0.3">
      <c r="A22" s="35"/>
      <c r="B22" s="36"/>
      <c r="C22" s="37"/>
      <c r="D22" s="36"/>
      <c r="E22" s="36"/>
      <c r="F22" s="11" t="s">
        <v>17</v>
      </c>
      <c r="G22" s="5">
        <f>SUM(G18:G20)</f>
        <v>0</v>
      </c>
      <c r="H22" s="5">
        <f>SUM(H18:H20)</f>
        <v>0</v>
      </c>
      <c r="I22" s="5">
        <f>SUM(I18:I20)</f>
        <v>0</v>
      </c>
      <c r="J22" s="5">
        <f>SUM(J18:J20)</f>
        <v>0</v>
      </c>
      <c r="K22" s="10"/>
    </row>
    <row r="23" spans="1:11" x14ac:dyDescent="0.3">
      <c r="A23" s="38" t="s">
        <v>18</v>
      </c>
      <c r="B23" s="281">
        <f>G22-B18</f>
        <v>0</v>
      </c>
      <c r="C23" s="281">
        <f>H22-C18</f>
        <v>0</v>
      </c>
      <c r="D23" s="281">
        <f>I22-D18</f>
        <v>0</v>
      </c>
      <c r="E23" s="281">
        <f>J22-E18</f>
        <v>0</v>
      </c>
      <c r="F23" s="393"/>
      <c r="G23" s="393"/>
      <c r="H23" s="393"/>
      <c r="I23" s="393"/>
      <c r="J23" s="393"/>
      <c r="K23" s="10"/>
    </row>
    <row r="24" spans="1:11" x14ac:dyDescent="0.3">
      <c r="A24" s="39"/>
      <c r="B24" s="282"/>
      <c r="C24" s="282"/>
      <c r="D24" s="282"/>
      <c r="E24" s="282"/>
      <c r="F24" s="40"/>
      <c r="G24" s="32"/>
      <c r="H24" s="41"/>
      <c r="I24" s="32"/>
      <c r="J24" s="32"/>
      <c r="K24" s="10"/>
    </row>
    <row r="25" spans="1:11" x14ac:dyDescent="0.3">
      <c r="A25" s="5" t="s">
        <v>19</v>
      </c>
      <c r="B25" s="283"/>
      <c r="C25" s="283"/>
      <c r="D25" s="283"/>
      <c r="E25" s="283"/>
      <c r="F25" s="5" t="s">
        <v>20</v>
      </c>
      <c r="G25" s="5"/>
      <c r="H25" s="5"/>
      <c r="I25" s="5"/>
      <c r="J25" s="5"/>
      <c r="K25" s="10"/>
    </row>
    <row r="26" spans="1:11" x14ac:dyDescent="0.3">
      <c r="A26" s="42" t="s">
        <v>109</v>
      </c>
      <c r="B26" s="284"/>
      <c r="C26" s="284"/>
      <c r="D26" s="284"/>
      <c r="E26" s="284"/>
      <c r="F26" s="42" t="s">
        <v>110</v>
      </c>
      <c r="G26" s="43"/>
      <c r="H26" s="43"/>
      <c r="I26" s="43"/>
      <c r="J26" s="43"/>
      <c r="K26" s="10"/>
    </row>
    <row r="27" spans="1:11" x14ac:dyDescent="0.3">
      <c r="A27" s="42" t="s">
        <v>21</v>
      </c>
      <c r="B27" s="284"/>
      <c r="C27" s="284"/>
      <c r="D27" s="284"/>
      <c r="E27" s="284"/>
      <c r="F27" s="42" t="s">
        <v>22</v>
      </c>
      <c r="G27" s="43"/>
      <c r="H27" s="43"/>
      <c r="I27" s="43"/>
      <c r="J27" s="43"/>
      <c r="K27" s="10"/>
    </row>
    <row r="28" spans="1:11" x14ac:dyDescent="0.3">
      <c r="A28" s="42" t="s">
        <v>23</v>
      </c>
      <c r="B28" s="284"/>
      <c r="C28" s="284"/>
      <c r="D28" s="284"/>
      <c r="E28" s="284"/>
      <c r="F28" s="42"/>
      <c r="G28" s="43"/>
      <c r="H28" s="43"/>
      <c r="I28" s="43"/>
      <c r="J28" s="43"/>
      <c r="K28" s="10"/>
    </row>
    <row r="29" spans="1:11" x14ac:dyDescent="0.3">
      <c r="A29" s="42" t="s">
        <v>24</v>
      </c>
      <c r="B29" s="284"/>
      <c r="C29" s="284"/>
      <c r="D29" s="284"/>
      <c r="E29" s="284"/>
      <c r="F29" s="42"/>
      <c r="G29" s="43"/>
      <c r="H29" s="43"/>
      <c r="I29" s="43"/>
      <c r="J29" s="43"/>
      <c r="K29" s="10"/>
    </row>
    <row r="30" spans="1:11" x14ac:dyDescent="0.3">
      <c r="A30" s="44" t="s">
        <v>25</v>
      </c>
      <c r="B30" s="285">
        <f>B26+B27+B28+B29-G26-G27</f>
        <v>0</v>
      </c>
      <c r="C30" s="285">
        <f t="shared" ref="C30" si="0">C26+C27+C28+C29-H26-H27</f>
        <v>0</v>
      </c>
      <c r="D30" s="285">
        <f>D26+D27+D28+D29-I26-I27</f>
        <v>0</v>
      </c>
      <c r="E30" s="285">
        <f>E26+E27+E28+E29-J26-J27</f>
        <v>0</v>
      </c>
      <c r="F30" s="393"/>
      <c r="G30" s="393"/>
      <c r="H30" s="393"/>
      <c r="I30" s="393"/>
      <c r="J30" s="393"/>
      <c r="K30" s="10"/>
    </row>
    <row r="31" spans="1:11" x14ac:dyDescent="0.3">
      <c r="B31" s="286"/>
      <c r="C31" s="286"/>
      <c r="D31" s="286"/>
      <c r="E31" s="286"/>
      <c r="K31" s="45"/>
    </row>
    <row r="32" spans="1:11" ht="24" x14ac:dyDescent="0.3">
      <c r="A32" s="5" t="s">
        <v>26</v>
      </c>
      <c r="B32" s="287"/>
      <c r="C32" s="287"/>
      <c r="D32" s="287"/>
      <c r="E32" s="287"/>
      <c r="F32" s="46" t="s">
        <v>111</v>
      </c>
      <c r="G32" s="275"/>
      <c r="H32" s="275"/>
      <c r="I32" s="275"/>
      <c r="J32" s="275"/>
      <c r="K32" s="10"/>
    </row>
    <row r="33" spans="1:10" ht="20.25" customHeight="1" x14ac:dyDescent="0.3">
      <c r="A33" s="47" t="s">
        <v>27</v>
      </c>
      <c r="B33" s="288">
        <f>B23-B30</f>
        <v>0</v>
      </c>
      <c r="C33" s="288">
        <f>C23-C30</f>
        <v>0</v>
      </c>
      <c r="D33" s="288">
        <f>D23-D30</f>
        <v>0</v>
      </c>
      <c r="E33" s="288">
        <f>E23-E30</f>
        <v>0</v>
      </c>
      <c r="F33" s="393"/>
      <c r="G33" s="393"/>
      <c r="H33" s="393"/>
      <c r="I33" s="393"/>
      <c r="J33" s="393"/>
    </row>
    <row r="34" spans="1:10" s="51" customFormat="1" ht="31.5" customHeight="1" x14ac:dyDescent="0.3">
      <c r="A34" s="33"/>
      <c r="B34" s="48"/>
      <c r="C34" s="48"/>
      <c r="D34" s="48"/>
      <c r="E34" s="48"/>
      <c r="F34" s="49"/>
      <c r="G34" s="50"/>
      <c r="H34" s="50"/>
      <c r="I34" s="50"/>
      <c r="J34" s="50"/>
    </row>
    <row r="35" spans="1:10" s="51" customFormat="1" ht="12.75" customHeight="1" x14ac:dyDescent="0.3">
      <c r="A35" s="6" t="s">
        <v>28</v>
      </c>
      <c r="B35" s="389"/>
      <c r="C35" s="390"/>
      <c r="D35" s="390"/>
      <c r="E35" s="390"/>
      <c r="F35" s="390"/>
      <c r="G35" s="390"/>
      <c r="H35" s="390"/>
      <c r="I35" s="390"/>
      <c r="J35" s="391"/>
    </row>
    <row r="36" spans="1:10" ht="12.75" customHeight="1" x14ac:dyDescent="0.3">
      <c r="A36" s="52" t="s">
        <v>29</v>
      </c>
      <c r="B36" s="12">
        <f>SIG!D28</f>
        <v>0</v>
      </c>
      <c r="C36" s="12">
        <f>SIG!E28</f>
        <v>0</v>
      </c>
      <c r="D36" s="12">
        <f>SIG!F28</f>
        <v>0</v>
      </c>
      <c r="E36" s="12">
        <f>SIG!G28</f>
        <v>0</v>
      </c>
      <c r="F36" s="13" t="s">
        <v>30</v>
      </c>
      <c r="G36" s="289" t="e">
        <f>G20/'Emplois ressources'!H22</f>
        <v>#DIV/0!</v>
      </c>
      <c r="H36" s="289" t="e">
        <f>H20/'Emplois ressources'!I22</f>
        <v>#DIV/0!</v>
      </c>
      <c r="I36" s="289" t="e">
        <f>I20/'Emplois ressources'!J22</f>
        <v>#DIV/0!</v>
      </c>
      <c r="J36" s="289" t="e">
        <f>J20/'Emplois ressources'!K22</f>
        <v>#DIV/0!</v>
      </c>
    </row>
    <row r="37" spans="1:10" ht="12.75" customHeight="1" x14ac:dyDescent="0.3">
      <c r="A37" s="13" t="s">
        <v>31</v>
      </c>
      <c r="B37" s="272" t="e">
        <f>B23/B36</f>
        <v>#DIV/0!</v>
      </c>
      <c r="C37" s="272" t="e">
        <f>C23/C36</f>
        <v>#DIV/0!</v>
      </c>
      <c r="D37" s="272" t="e">
        <f>D23/D36</f>
        <v>#DIV/0!</v>
      </c>
      <c r="E37" s="272" t="e">
        <f>E23/E36</f>
        <v>#DIV/0!</v>
      </c>
      <c r="F37" s="13" t="s">
        <v>112</v>
      </c>
      <c r="G37" s="272" t="e">
        <f>G15/G22</f>
        <v>#DIV/0!</v>
      </c>
      <c r="H37" s="272" t="e">
        <f t="shared" ref="H37:J37" si="1">H15/H22</f>
        <v>#DIV/0!</v>
      </c>
      <c r="I37" s="272" t="e">
        <f t="shared" si="1"/>
        <v>#DIV/0!</v>
      </c>
      <c r="J37" s="272" t="e">
        <f t="shared" si="1"/>
        <v>#DIV/0!</v>
      </c>
    </row>
    <row r="38" spans="1:10" ht="12.75" customHeight="1" x14ac:dyDescent="0.3">
      <c r="A38" s="13" t="s">
        <v>32</v>
      </c>
      <c r="B38" s="272" t="e">
        <f>B30/B36</f>
        <v>#DIV/0!</v>
      </c>
      <c r="C38" s="272" t="e">
        <f>C30/C36</f>
        <v>#DIV/0!</v>
      </c>
      <c r="D38" s="272" t="e">
        <f>D30/D36</f>
        <v>#DIV/0!</v>
      </c>
      <c r="E38" s="272" t="e">
        <f>E30/E36</f>
        <v>#DIV/0!</v>
      </c>
      <c r="F38" s="13" t="s">
        <v>113</v>
      </c>
      <c r="G38" s="53" t="e">
        <f>G20/G18</f>
        <v>#DIV/0!</v>
      </c>
      <c r="H38" s="53" t="e">
        <f>H20/H18</f>
        <v>#DIV/0!</v>
      </c>
      <c r="I38" s="53" t="e">
        <f t="shared" ref="I38:J38" si="2">I20/I18</f>
        <v>#DIV/0!</v>
      </c>
      <c r="J38" s="53" t="e">
        <f t="shared" si="2"/>
        <v>#DIV/0!</v>
      </c>
    </row>
    <row r="39" spans="1:10" x14ac:dyDescent="0.3">
      <c r="A39" s="13" t="s">
        <v>33</v>
      </c>
      <c r="B39" s="272" t="e">
        <f>B23/B30</f>
        <v>#DIV/0!</v>
      </c>
      <c r="C39" s="272" t="e">
        <f>C23/C30</f>
        <v>#DIV/0!</v>
      </c>
      <c r="D39" s="272" t="e">
        <f>D23/D30</f>
        <v>#DIV/0!</v>
      </c>
      <c r="E39" s="272" t="e">
        <f>E23/E30</f>
        <v>#DIV/0!</v>
      </c>
      <c r="F39" s="9"/>
      <c r="G39" s="9"/>
      <c r="H39" s="9"/>
      <c r="I39" s="9"/>
      <c r="J39" s="9"/>
    </row>
    <row r="40" spans="1:10" x14ac:dyDescent="0.3">
      <c r="A40" s="54"/>
      <c r="C40" s="55"/>
      <c r="D40" s="55"/>
      <c r="E40" s="55"/>
      <c r="G40" s="10"/>
      <c r="H40" s="10"/>
    </row>
    <row r="41" spans="1:10" ht="18.600000000000001" customHeight="1" x14ac:dyDescent="0.3">
      <c r="A41" s="388" t="s">
        <v>176</v>
      </c>
      <c r="B41" s="378"/>
      <c r="C41" s="378"/>
      <c r="D41" s="378"/>
      <c r="E41" s="378"/>
      <c r="F41" s="378"/>
      <c r="G41" s="378"/>
      <c r="H41" s="378"/>
      <c r="I41" s="378"/>
      <c r="J41" s="378"/>
    </row>
    <row r="42" spans="1:10" ht="18.600000000000001" customHeight="1" x14ac:dyDescent="0.3">
      <c r="A42" s="378"/>
      <c r="B42" s="378"/>
      <c r="C42" s="378"/>
      <c r="D42" s="378"/>
      <c r="E42" s="378"/>
      <c r="F42" s="378"/>
      <c r="G42" s="378"/>
      <c r="H42" s="378"/>
      <c r="I42" s="378"/>
      <c r="J42" s="378"/>
    </row>
    <row r="43" spans="1:10" ht="18.600000000000001" customHeight="1" x14ac:dyDescent="0.3">
      <c r="A43" s="378"/>
      <c r="B43" s="378"/>
      <c r="C43" s="378"/>
      <c r="D43" s="378"/>
      <c r="E43" s="378"/>
      <c r="F43" s="378"/>
      <c r="G43" s="378"/>
      <c r="H43" s="378"/>
      <c r="I43" s="378"/>
      <c r="J43" s="378"/>
    </row>
    <row r="44" spans="1:10" ht="18.600000000000001" customHeight="1" x14ac:dyDescent="0.3">
      <c r="A44" s="378"/>
      <c r="B44" s="378"/>
      <c r="C44" s="378"/>
      <c r="D44" s="378"/>
      <c r="E44" s="378"/>
      <c r="F44" s="378"/>
      <c r="G44" s="378"/>
      <c r="H44" s="378"/>
      <c r="I44" s="378"/>
      <c r="J44" s="378"/>
    </row>
    <row r="48" spans="1:10" ht="13.35" customHeight="1" x14ac:dyDescent="0.3"/>
  </sheetData>
  <protectedRanges>
    <protectedRange sqref="A41:J44" name="Plage9"/>
    <protectedRange sqref="G26:J29" name="Plage7"/>
    <protectedRange sqref="G19:J21" name="Plage6"/>
    <protectedRange sqref="G16:J17" name="Plage5"/>
    <protectedRange sqref="G11:J14" name="Plage4"/>
    <protectedRange sqref="B32:E32" name="Plage3"/>
    <protectedRange sqref="B26:E29" name="Plage2"/>
    <protectedRange sqref="B11:E17" name="Plage1"/>
    <protectedRange sqref="G32:J32" name="Plage8"/>
  </protectedRanges>
  <mergeCells count="9">
    <mergeCell ref="A41:J44"/>
    <mergeCell ref="B35:J35"/>
    <mergeCell ref="A1:J1"/>
    <mergeCell ref="B3:J3"/>
    <mergeCell ref="F23:J23"/>
    <mergeCell ref="F30:J30"/>
    <mergeCell ref="F33:J33"/>
    <mergeCell ref="A5:E5"/>
    <mergeCell ref="F5:J5"/>
  </mergeCells>
  <printOptions horizontalCentered="1"/>
  <pageMargins left="0.23622047244094491" right="0.23622047244094491" top="0.47244094488188981" bottom="0.35433070866141736" header="0.51181102362204722" footer="0.23622047244094491"/>
  <pageSetup paperSize="9" scale="77" firstPageNumber="0" orientation="landscape" r:id="rId1"/>
  <headerFooter>
    <oddFooter>&amp;C&amp;8Date de mise à jour : 06/02/2018&amp;R&amp;8&amp;A</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6E646-8F25-4FD3-A117-D19EFC52EFC2}">
  <sheetPr>
    <tabColor rgb="FF0000FF"/>
  </sheetPr>
  <dimension ref="A1:P58"/>
  <sheetViews>
    <sheetView view="pageBreakPreview" zoomScale="70" zoomScaleNormal="70" zoomScaleSheetLayoutView="70" workbookViewId="0">
      <selection activeCell="C17" sqref="C17"/>
    </sheetView>
  </sheetViews>
  <sheetFormatPr baseColWidth="10" defaultColWidth="9.109375" defaultRowHeight="14.4" x14ac:dyDescent="0.3"/>
  <cols>
    <col min="1" max="1" width="39.44140625" style="78" customWidth="1"/>
    <col min="2" max="2" width="13.44140625" style="81" customWidth="1"/>
    <col min="3" max="3" width="19.6640625" style="81" customWidth="1"/>
    <col min="4" max="14" width="13.44140625" style="81" customWidth="1"/>
    <col min="15" max="15" width="13.44140625" style="82" customWidth="1"/>
    <col min="16" max="16" width="13.44140625" style="81" customWidth="1"/>
    <col min="17" max="16384" width="9.109375" style="78"/>
  </cols>
  <sheetData>
    <row r="1" spans="1:16" ht="27" customHeight="1" x14ac:dyDescent="0.3">
      <c r="A1" s="398" t="s">
        <v>185</v>
      </c>
      <c r="B1" s="399"/>
      <c r="C1" s="399"/>
      <c r="D1" s="399"/>
      <c r="E1" s="399"/>
      <c r="F1" s="399"/>
      <c r="G1" s="399"/>
      <c r="H1" s="399"/>
      <c r="I1" s="399"/>
      <c r="J1" s="399"/>
      <c r="K1" s="399"/>
      <c r="L1" s="399"/>
      <c r="M1" s="399"/>
      <c r="N1" s="399"/>
      <c r="O1" s="399"/>
      <c r="P1" s="399"/>
    </row>
    <row r="2" spans="1:16" s="193" customFormat="1" ht="12.75" customHeight="1" x14ac:dyDescent="0.3">
      <c r="A2" s="189"/>
      <c r="B2" s="80"/>
      <c r="C2" s="187"/>
      <c r="D2" s="187"/>
      <c r="E2" s="188"/>
      <c r="F2" s="189"/>
      <c r="G2" s="187"/>
      <c r="H2" s="187"/>
      <c r="I2" s="187"/>
      <c r="J2" s="187"/>
      <c r="K2" s="187"/>
      <c r="L2" s="187"/>
      <c r="M2" s="187"/>
      <c r="N2" s="187"/>
      <c r="P2" s="187"/>
    </row>
    <row r="3" spans="1:16" s="193" customFormat="1" ht="19.5" customHeight="1" x14ac:dyDescent="0.3">
      <c r="A3" s="195" t="s">
        <v>0</v>
      </c>
      <c r="B3" s="80"/>
      <c r="C3" s="187"/>
      <c r="D3" s="187"/>
      <c r="E3" s="188"/>
      <c r="F3" s="189"/>
      <c r="G3" s="187"/>
      <c r="H3" s="187"/>
      <c r="I3" s="187"/>
      <c r="J3" s="187"/>
      <c r="K3" s="187"/>
      <c r="L3" s="187"/>
      <c r="M3" s="187"/>
      <c r="N3" s="187"/>
      <c r="P3" s="187"/>
    </row>
    <row r="4" spans="1:16" s="193" customFormat="1" ht="17.25" customHeight="1" x14ac:dyDescent="0.3">
      <c r="A4" s="195"/>
      <c r="B4" s="80"/>
      <c r="C4" s="187"/>
      <c r="D4" s="187"/>
      <c r="E4" s="188"/>
      <c r="F4" s="189"/>
      <c r="G4" s="187"/>
      <c r="H4" s="187"/>
      <c r="I4" s="187"/>
      <c r="J4" s="187"/>
      <c r="K4" s="187"/>
      <c r="L4" s="187"/>
      <c r="M4" s="187"/>
      <c r="N4" s="187"/>
      <c r="P4" s="187"/>
    </row>
    <row r="5" spans="1:16" ht="18" x14ac:dyDescent="0.3">
      <c r="A5" s="194" t="s">
        <v>153</v>
      </c>
      <c r="B5" s="397">
        <f>SIG!B7</f>
        <v>0</v>
      </c>
      <c r="C5" s="397"/>
      <c r="D5" s="397"/>
      <c r="E5" s="397"/>
      <c r="F5" s="397"/>
      <c r="G5" s="397"/>
      <c r="H5" s="196"/>
    </row>
    <row r="6" spans="1:16" s="193" customFormat="1" ht="17.25" customHeight="1" x14ac:dyDescent="0.3">
      <c r="A6" s="195"/>
      <c r="B6" s="80"/>
      <c r="C6" s="187"/>
      <c r="D6" s="187"/>
      <c r="E6" s="188"/>
      <c r="F6" s="189"/>
      <c r="G6" s="187"/>
      <c r="H6" s="187"/>
      <c r="I6" s="187"/>
      <c r="J6" s="187"/>
      <c r="K6" s="187"/>
      <c r="L6" s="187"/>
      <c r="M6" s="187"/>
      <c r="N6" s="187"/>
      <c r="P6" s="187"/>
    </row>
    <row r="7" spans="1:16" s="193" customFormat="1" ht="17.25" customHeight="1" x14ac:dyDescent="0.3">
      <c r="A7" s="342" t="s">
        <v>197</v>
      </c>
      <c r="B7" s="343"/>
      <c r="C7" s="343"/>
      <c r="D7" s="343"/>
      <c r="E7" s="343"/>
      <c r="F7" s="343"/>
      <c r="G7" s="343"/>
      <c r="H7" s="343"/>
      <c r="I7" s="343"/>
      <c r="J7" s="343"/>
      <c r="K7" s="187"/>
      <c r="L7" s="187"/>
      <c r="M7" s="187"/>
      <c r="N7" s="187"/>
      <c r="P7" s="187"/>
    </row>
    <row r="8" spans="1:16" s="193" customFormat="1" ht="89.1" customHeight="1" x14ac:dyDescent="0.3">
      <c r="A8" s="403" t="s">
        <v>200</v>
      </c>
      <c r="B8" s="404"/>
      <c r="C8" s="404"/>
      <c r="D8" s="404"/>
      <c r="E8" s="404"/>
      <c r="F8" s="405"/>
      <c r="G8" s="400" t="s">
        <v>199</v>
      </c>
      <c r="H8" s="401"/>
      <c r="I8" s="401"/>
      <c r="J8" s="401"/>
      <c r="K8" s="401"/>
      <c r="L8" s="401"/>
      <c r="M8" s="401"/>
      <c r="N8" s="402"/>
      <c r="P8" s="187"/>
    </row>
    <row r="9" spans="1:16" s="193" customFormat="1" ht="17.25" customHeight="1" x14ac:dyDescent="0.3">
      <c r="A9" s="195"/>
      <c r="B9" s="80"/>
      <c r="C9" s="187"/>
      <c r="D9" s="187"/>
      <c r="E9" s="188"/>
      <c r="F9" s="189"/>
      <c r="G9" s="187"/>
      <c r="H9" s="187"/>
      <c r="I9" s="187"/>
      <c r="J9" s="187"/>
      <c r="K9" s="187"/>
      <c r="L9" s="187"/>
      <c r="M9" s="187"/>
      <c r="N9" s="187"/>
      <c r="P9" s="187"/>
    </row>
    <row r="10" spans="1:16" ht="20.25" customHeight="1" x14ac:dyDescent="0.3">
      <c r="A10" s="79"/>
      <c r="B10" s="239" t="s">
        <v>154</v>
      </c>
      <c r="C10" s="190"/>
      <c r="D10" s="81" t="s">
        <v>156</v>
      </c>
      <c r="E10" s="188"/>
      <c r="F10" s="189"/>
    </row>
    <row r="11" spans="1:16" ht="16.5" customHeight="1" x14ac:dyDescent="0.3">
      <c r="A11" s="80"/>
      <c r="B11" s="239" t="s">
        <v>155</v>
      </c>
      <c r="C11" s="190"/>
      <c r="D11" s="81" t="s">
        <v>157</v>
      </c>
      <c r="O11" s="78"/>
    </row>
    <row r="12" spans="1:16" ht="16.5" customHeight="1" thickBot="1" x14ac:dyDescent="0.35">
      <c r="A12" s="80"/>
      <c r="B12" s="191"/>
      <c r="C12" s="192"/>
    </row>
    <row r="13" spans="1:16" ht="66.75" customHeight="1" thickBot="1" x14ac:dyDescent="0.35">
      <c r="A13" s="240" t="s">
        <v>115</v>
      </c>
      <c r="B13" s="305" t="s">
        <v>167</v>
      </c>
      <c r="C13" s="341" t="s">
        <v>209</v>
      </c>
      <c r="D13" s="290" t="s">
        <v>139</v>
      </c>
      <c r="E13" s="290" t="s">
        <v>140</v>
      </c>
      <c r="F13" s="290" t="s">
        <v>141</v>
      </c>
      <c r="G13" s="290" t="s">
        <v>142</v>
      </c>
      <c r="H13" s="290" t="s">
        <v>143</v>
      </c>
      <c r="I13" s="290" t="s">
        <v>144</v>
      </c>
      <c r="J13" s="290" t="s">
        <v>145</v>
      </c>
      <c r="K13" s="290" t="s">
        <v>146</v>
      </c>
      <c r="L13" s="290" t="s">
        <v>147</v>
      </c>
      <c r="M13" s="290" t="s">
        <v>148</v>
      </c>
      <c r="N13" s="291" t="s">
        <v>149</v>
      </c>
      <c r="O13" s="241"/>
      <c r="P13" s="242" t="s">
        <v>100</v>
      </c>
    </row>
    <row r="14" spans="1:16" ht="16.2" thickBot="1" x14ac:dyDescent="0.35">
      <c r="A14" s="260" t="s">
        <v>116</v>
      </c>
      <c r="B14" s="261"/>
      <c r="C14" s="261"/>
      <c r="D14" s="261"/>
      <c r="E14" s="261"/>
      <c r="F14" s="261"/>
      <c r="G14" s="261"/>
      <c r="H14" s="261"/>
      <c r="I14" s="261"/>
      <c r="J14" s="261"/>
      <c r="K14" s="261"/>
      <c r="L14" s="261"/>
      <c r="M14" s="261"/>
      <c r="N14" s="262"/>
      <c r="O14" s="263"/>
      <c r="P14" s="248"/>
    </row>
    <row r="15" spans="1:16" x14ac:dyDescent="0.3">
      <c r="A15" s="83" t="s">
        <v>201</v>
      </c>
      <c r="B15" s="84"/>
      <c r="C15" s="85"/>
      <c r="D15" s="85"/>
      <c r="E15" s="85"/>
      <c r="F15" s="85"/>
      <c r="G15" s="85"/>
      <c r="H15" s="85"/>
      <c r="I15" s="85"/>
      <c r="J15" s="85"/>
      <c r="K15" s="85"/>
      <c r="L15" s="85"/>
      <c r="M15" s="85"/>
      <c r="N15" s="86"/>
      <c r="O15" s="87"/>
      <c r="P15" s="88">
        <f>SUM(B15:N15)</f>
        <v>0</v>
      </c>
    </row>
    <row r="16" spans="1:16" x14ac:dyDescent="0.3">
      <c r="A16" s="89"/>
      <c r="B16" s="90"/>
      <c r="C16" s="91"/>
      <c r="D16" s="91"/>
      <c r="E16" s="91"/>
      <c r="F16" s="91"/>
      <c r="G16" s="91"/>
      <c r="H16" s="91"/>
      <c r="I16" s="91"/>
      <c r="J16" s="91"/>
      <c r="K16" s="91"/>
      <c r="L16" s="91"/>
      <c r="M16" s="91"/>
      <c r="N16" s="92"/>
      <c r="O16" s="87"/>
      <c r="P16" s="93">
        <f>SUM(B16:N16)</f>
        <v>0</v>
      </c>
    </row>
    <row r="17" spans="1:16" x14ac:dyDescent="0.3">
      <c r="A17" s="89"/>
      <c r="B17" s="90"/>
      <c r="C17" s="91"/>
      <c r="D17" s="91"/>
      <c r="E17" s="91"/>
      <c r="F17" s="91"/>
      <c r="G17" s="91"/>
      <c r="H17" s="91"/>
      <c r="I17" s="91"/>
      <c r="J17" s="91"/>
      <c r="K17" s="91"/>
      <c r="L17" s="91"/>
      <c r="M17" s="91"/>
      <c r="N17" s="92"/>
      <c r="O17" s="87"/>
      <c r="P17" s="93">
        <f>SUM(B17:N17)</f>
        <v>0</v>
      </c>
    </row>
    <row r="18" spans="1:16" ht="15" customHeight="1" x14ac:dyDescent="0.3">
      <c r="A18" s="94"/>
      <c r="B18" s="95"/>
      <c r="C18" s="96"/>
      <c r="D18" s="96"/>
      <c r="E18" s="96"/>
      <c r="F18" s="96"/>
      <c r="G18" s="96"/>
      <c r="H18" s="96"/>
      <c r="I18" s="96"/>
      <c r="J18" s="96"/>
      <c r="K18" s="96"/>
      <c r="L18" s="96"/>
      <c r="M18" s="96"/>
      <c r="N18" s="97"/>
      <c r="O18" s="87"/>
      <c r="P18" s="98">
        <f>SUM(B18:N18)</f>
        <v>0</v>
      </c>
    </row>
    <row r="19" spans="1:16" ht="1.5" customHeight="1" x14ac:dyDescent="0.3">
      <c r="A19" s="99"/>
      <c r="B19" s="100"/>
      <c r="C19" s="101"/>
      <c r="D19" s="101"/>
      <c r="E19" s="101"/>
      <c r="F19" s="101"/>
      <c r="G19" s="101"/>
      <c r="H19" s="101"/>
      <c r="I19" s="101"/>
      <c r="J19" s="101"/>
      <c r="K19" s="101"/>
      <c r="L19" s="101"/>
      <c r="M19" s="101"/>
      <c r="N19" s="102"/>
      <c r="O19" s="87"/>
      <c r="P19" s="103"/>
    </row>
    <row r="20" spans="1:16" x14ac:dyDescent="0.3">
      <c r="A20" s="83" t="s">
        <v>202</v>
      </c>
      <c r="B20" s="84"/>
      <c r="C20" s="85"/>
      <c r="D20" s="85"/>
      <c r="E20" s="85"/>
      <c r="F20" s="85"/>
      <c r="G20" s="85"/>
      <c r="H20" s="85"/>
      <c r="I20" s="85"/>
      <c r="J20" s="85"/>
      <c r="K20" s="85"/>
      <c r="L20" s="85"/>
      <c r="M20" s="85"/>
      <c r="N20" s="86"/>
      <c r="O20" s="87"/>
      <c r="P20" s="88">
        <f t="shared" ref="P20:P26" si="0">SUM(B20:N20)</f>
        <v>0</v>
      </c>
    </row>
    <row r="21" spans="1:16" x14ac:dyDescent="0.3">
      <c r="A21" s="89"/>
      <c r="B21" s="90"/>
      <c r="C21" s="91"/>
      <c r="D21" s="91"/>
      <c r="E21" s="91"/>
      <c r="F21" s="91"/>
      <c r="G21" s="91"/>
      <c r="H21" s="91"/>
      <c r="I21" s="91"/>
      <c r="J21" s="91"/>
      <c r="K21" s="91"/>
      <c r="L21" s="91"/>
      <c r="M21" s="91"/>
      <c r="N21" s="92"/>
      <c r="O21" s="87"/>
      <c r="P21" s="93">
        <f t="shared" si="0"/>
        <v>0</v>
      </c>
    </row>
    <row r="22" spans="1:16" x14ac:dyDescent="0.3">
      <c r="A22" s="89"/>
      <c r="B22" s="90"/>
      <c r="C22" s="91"/>
      <c r="D22" s="91"/>
      <c r="E22" s="91"/>
      <c r="F22" s="91"/>
      <c r="G22" s="91"/>
      <c r="H22" s="91"/>
      <c r="I22" s="91"/>
      <c r="J22" s="91"/>
      <c r="K22" s="91"/>
      <c r="L22" s="91"/>
      <c r="M22" s="91"/>
      <c r="N22" s="92"/>
      <c r="O22" s="87"/>
      <c r="P22" s="93">
        <f t="shared" si="0"/>
        <v>0</v>
      </c>
    </row>
    <row r="23" spans="1:16" x14ac:dyDescent="0.3">
      <c r="A23" s="89"/>
      <c r="B23" s="90"/>
      <c r="C23" s="91"/>
      <c r="D23" s="91"/>
      <c r="E23" s="91"/>
      <c r="F23" s="91"/>
      <c r="G23" s="91"/>
      <c r="H23" s="91"/>
      <c r="I23" s="91"/>
      <c r="J23" s="91"/>
      <c r="K23" s="91"/>
      <c r="L23" s="91"/>
      <c r="M23" s="91"/>
      <c r="N23" s="92"/>
      <c r="O23" s="87"/>
      <c r="P23" s="93">
        <f t="shared" si="0"/>
        <v>0</v>
      </c>
    </row>
    <row r="24" spans="1:16" x14ac:dyDescent="0.3">
      <c r="A24" s="89"/>
      <c r="B24" s="90"/>
      <c r="C24" s="91"/>
      <c r="D24" s="91"/>
      <c r="E24" s="91"/>
      <c r="F24" s="91"/>
      <c r="G24" s="91"/>
      <c r="H24" s="91"/>
      <c r="I24" s="91"/>
      <c r="J24" s="91"/>
      <c r="K24" s="91"/>
      <c r="L24" s="91"/>
      <c r="M24" s="91"/>
      <c r="N24" s="92"/>
      <c r="O24" s="87"/>
      <c r="P24" s="93">
        <f t="shared" si="0"/>
        <v>0</v>
      </c>
    </row>
    <row r="25" spans="1:16" x14ac:dyDescent="0.3">
      <c r="A25" s="94"/>
      <c r="B25" s="95"/>
      <c r="C25" s="96"/>
      <c r="D25" s="96"/>
      <c r="E25" s="96"/>
      <c r="F25" s="96"/>
      <c r="G25" s="96"/>
      <c r="H25" s="96"/>
      <c r="I25" s="96"/>
      <c r="J25" s="96"/>
      <c r="K25" s="96"/>
      <c r="L25" s="96"/>
      <c r="M25" s="96"/>
      <c r="N25" s="97"/>
      <c r="O25" s="87"/>
      <c r="P25" s="93">
        <f t="shared" si="0"/>
        <v>0</v>
      </c>
    </row>
    <row r="26" spans="1:16" x14ac:dyDescent="0.3">
      <c r="A26" s="94"/>
      <c r="B26" s="95"/>
      <c r="C26" s="96"/>
      <c r="D26" s="96"/>
      <c r="E26" s="96"/>
      <c r="F26" s="96"/>
      <c r="G26" s="96"/>
      <c r="H26" s="96"/>
      <c r="I26" s="96"/>
      <c r="J26" s="96"/>
      <c r="K26" s="96"/>
      <c r="L26" s="96"/>
      <c r="M26" s="96"/>
      <c r="N26" s="97"/>
      <c r="O26" s="87"/>
      <c r="P26" s="93">
        <f t="shared" si="0"/>
        <v>0</v>
      </c>
    </row>
    <row r="27" spans="1:16" ht="15" thickBot="1" x14ac:dyDescent="0.35">
      <c r="A27" s="94"/>
      <c r="B27" s="95"/>
      <c r="C27" s="96"/>
      <c r="D27" s="96"/>
      <c r="E27" s="96"/>
      <c r="F27" s="96"/>
      <c r="G27" s="96"/>
      <c r="H27" s="96"/>
      <c r="I27" s="96"/>
      <c r="J27" s="96"/>
      <c r="K27" s="96"/>
      <c r="L27" s="96"/>
      <c r="M27" s="96"/>
      <c r="N27" s="97"/>
      <c r="O27" s="87"/>
      <c r="P27" s="98">
        <f>SUM(B27:N27)</f>
        <v>0</v>
      </c>
    </row>
    <row r="28" spans="1:16" ht="26.1" customHeight="1" thickBot="1" x14ac:dyDescent="0.35">
      <c r="A28" s="243" t="s">
        <v>117</v>
      </c>
      <c r="B28" s="244">
        <f>SUM(B15:B27)</f>
        <v>0</v>
      </c>
      <c r="C28" s="245">
        <f t="shared" ref="C28:M28" si="1">SUM(C15:C27)</f>
        <v>0</v>
      </c>
      <c r="D28" s="245">
        <f t="shared" si="1"/>
        <v>0</v>
      </c>
      <c r="E28" s="245">
        <f t="shared" si="1"/>
        <v>0</v>
      </c>
      <c r="F28" s="245">
        <f>SUM(F15:F27)</f>
        <v>0</v>
      </c>
      <c r="G28" s="245">
        <f t="shared" si="1"/>
        <v>0</v>
      </c>
      <c r="H28" s="245">
        <f t="shared" si="1"/>
        <v>0</v>
      </c>
      <c r="I28" s="245">
        <f t="shared" si="1"/>
        <v>0</v>
      </c>
      <c r="J28" s="245">
        <f t="shared" si="1"/>
        <v>0</v>
      </c>
      <c r="K28" s="245">
        <f t="shared" si="1"/>
        <v>0</v>
      </c>
      <c r="L28" s="245">
        <f t="shared" si="1"/>
        <v>0</v>
      </c>
      <c r="M28" s="245">
        <f t="shared" si="1"/>
        <v>0</v>
      </c>
      <c r="N28" s="246">
        <f>SUM(N15:N27)</f>
        <v>0</v>
      </c>
      <c r="O28" s="247"/>
      <c r="P28" s="248">
        <f>SUM(B28:N28)</f>
        <v>0</v>
      </c>
    </row>
    <row r="29" spans="1:16" x14ac:dyDescent="0.3">
      <c r="O29" s="104"/>
    </row>
    <row r="30" spans="1:16" ht="15" thickBot="1" x14ac:dyDescent="0.35">
      <c r="O30" s="104"/>
    </row>
    <row r="31" spans="1:16" ht="16.2" thickBot="1" x14ac:dyDescent="0.35">
      <c r="A31" s="260" t="s">
        <v>118</v>
      </c>
      <c r="B31" s="261"/>
      <c r="C31" s="261"/>
      <c r="D31" s="261"/>
      <c r="E31" s="261"/>
      <c r="F31" s="261"/>
      <c r="G31" s="261"/>
      <c r="H31" s="261"/>
      <c r="I31" s="261"/>
      <c r="J31" s="261"/>
      <c r="K31" s="261"/>
      <c r="L31" s="261"/>
      <c r="M31" s="261"/>
      <c r="N31" s="262"/>
      <c r="O31" s="251"/>
      <c r="P31" s="252"/>
    </row>
    <row r="32" spans="1:16" x14ac:dyDescent="0.3">
      <c r="A32" s="83" t="s">
        <v>204</v>
      </c>
      <c r="B32" s="105"/>
      <c r="C32" s="106"/>
      <c r="D32" s="106"/>
      <c r="E32" s="106"/>
      <c r="F32" s="106"/>
      <c r="G32" s="106"/>
      <c r="H32" s="106"/>
      <c r="I32" s="106"/>
      <c r="J32" s="106"/>
      <c r="K32" s="106"/>
      <c r="L32" s="107"/>
      <c r="M32" s="107"/>
      <c r="N32" s="108"/>
      <c r="O32" s="109"/>
      <c r="P32" s="110">
        <f t="shared" ref="P32:P54" si="2">+SUM(B32:N32)</f>
        <v>0</v>
      </c>
    </row>
    <row r="33" spans="1:16" x14ac:dyDescent="0.3">
      <c r="A33" s="89"/>
      <c r="B33" s="111"/>
      <c r="C33" s="112"/>
      <c r="D33" s="112"/>
      <c r="E33" s="112"/>
      <c r="F33" s="112"/>
      <c r="G33" s="112"/>
      <c r="H33" s="112"/>
      <c r="I33" s="112"/>
      <c r="J33" s="112"/>
      <c r="K33" s="112"/>
      <c r="L33" s="113"/>
      <c r="M33" s="113"/>
      <c r="N33" s="114"/>
      <c r="O33" s="109"/>
      <c r="P33" s="115">
        <f t="shared" si="2"/>
        <v>0</v>
      </c>
    </row>
    <row r="34" spans="1:16" x14ac:dyDescent="0.3">
      <c r="A34" s="89"/>
      <c r="B34" s="111"/>
      <c r="C34" s="112"/>
      <c r="D34" s="112"/>
      <c r="E34" s="112"/>
      <c r="F34" s="112"/>
      <c r="G34" s="112"/>
      <c r="H34" s="112"/>
      <c r="I34" s="112"/>
      <c r="J34" s="112"/>
      <c r="K34" s="112"/>
      <c r="L34" s="112"/>
      <c r="M34" s="112"/>
      <c r="N34" s="116"/>
      <c r="O34" s="109"/>
      <c r="P34" s="117">
        <f t="shared" si="2"/>
        <v>0</v>
      </c>
    </row>
    <row r="35" spans="1:16" x14ac:dyDescent="0.3">
      <c r="A35" s="89"/>
      <c r="B35" s="111"/>
      <c r="C35" s="112"/>
      <c r="D35" s="112"/>
      <c r="E35" s="112"/>
      <c r="F35" s="112"/>
      <c r="G35" s="112"/>
      <c r="H35" s="112"/>
      <c r="I35" s="112"/>
      <c r="J35" s="112"/>
      <c r="K35" s="112"/>
      <c r="L35" s="112"/>
      <c r="M35" s="112"/>
      <c r="N35" s="116"/>
      <c r="O35" s="109"/>
      <c r="P35" s="117">
        <f t="shared" si="2"/>
        <v>0</v>
      </c>
    </row>
    <row r="36" spans="1:16" x14ac:dyDescent="0.3">
      <c r="A36" s="118"/>
      <c r="B36" s="119"/>
      <c r="C36" s="120"/>
      <c r="D36" s="120"/>
      <c r="E36" s="120"/>
      <c r="F36" s="120"/>
      <c r="G36" s="120"/>
      <c r="H36" s="120"/>
      <c r="I36" s="120"/>
      <c r="J36" s="120"/>
      <c r="K36" s="120"/>
      <c r="L36" s="121"/>
      <c r="M36" s="121"/>
      <c r="N36" s="122"/>
      <c r="O36" s="109"/>
      <c r="P36" s="123">
        <f t="shared" si="2"/>
        <v>0</v>
      </c>
    </row>
    <row r="37" spans="1:16" ht="1.5" customHeight="1" x14ac:dyDescent="0.3">
      <c r="A37" s="99"/>
      <c r="B37" s="124"/>
      <c r="C37" s="125"/>
      <c r="D37" s="125"/>
      <c r="E37" s="125"/>
      <c r="F37" s="125"/>
      <c r="G37" s="125"/>
      <c r="H37" s="125"/>
      <c r="I37" s="125"/>
      <c r="J37" s="125"/>
      <c r="K37" s="125"/>
      <c r="L37" s="126"/>
      <c r="M37" s="126"/>
      <c r="N37" s="127"/>
      <c r="O37" s="109"/>
      <c r="P37" s="128"/>
    </row>
    <row r="38" spans="1:16" x14ac:dyDescent="0.3">
      <c r="A38" s="89" t="s">
        <v>203</v>
      </c>
      <c r="B38" s="111"/>
      <c r="C38" s="112"/>
      <c r="D38" s="112"/>
      <c r="E38" s="112"/>
      <c r="F38" s="112"/>
      <c r="G38" s="112"/>
      <c r="H38" s="112"/>
      <c r="I38" s="112"/>
      <c r="J38" s="112"/>
      <c r="K38" s="112"/>
      <c r="L38" s="112"/>
      <c r="M38" s="112"/>
      <c r="N38" s="116"/>
      <c r="O38" s="109"/>
      <c r="P38" s="117">
        <f t="shared" si="2"/>
        <v>0</v>
      </c>
    </row>
    <row r="39" spans="1:16" x14ac:dyDescent="0.3">
      <c r="A39" s="89"/>
      <c r="B39" s="111"/>
      <c r="C39" s="112"/>
      <c r="D39" s="112"/>
      <c r="E39" s="112"/>
      <c r="F39" s="112"/>
      <c r="G39" s="112"/>
      <c r="H39" s="112"/>
      <c r="I39" s="112"/>
      <c r="J39" s="112"/>
      <c r="K39" s="112"/>
      <c r="L39" s="112"/>
      <c r="M39" s="112"/>
      <c r="N39" s="116"/>
      <c r="O39" s="109"/>
      <c r="P39" s="117">
        <f t="shared" si="2"/>
        <v>0</v>
      </c>
    </row>
    <row r="40" spans="1:16" x14ac:dyDescent="0.3">
      <c r="A40" s="89"/>
      <c r="B40" s="111"/>
      <c r="C40" s="112"/>
      <c r="D40" s="112"/>
      <c r="E40" s="112"/>
      <c r="F40" s="112"/>
      <c r="G40" s="112"/>
      <c r="H40" s="112"/>
      <c r="I40" s="112"/>
      <c r="J40" s="112"/>
      <c r="K40" s="112"/>
      <c r="L40" s="112"/>
      <c r="M40" s="112"/>
      <c r="N40" s="116"/>
      <c r="O40" s="109"/>
      <c r="P40" s="117">
        <f t="shared" si="2"/>
        <v>0</v>
      </c>
    </row>
    <row r="41" spans="1:16" x14ac:dyDescent="0.3">
      <c r="A41" s="89"/>
      <c r="B41" s="111"/>
      <c r="C41" s="112"/>
      <c r="D41" s="112"/>
      <c r="E41" s="112"/>
      <c r="F41" s="112"/>
      <c r="G41" s="112"/>
      <c r="H41" s="112"/>
      <c r="I41" s="112"/>
      <c r="J41" s="112"/>
      <c r="K41" s="112"/>
      <c r="L41" s="112"/>
      <c r="M41" s="112"/>
      <c r="N41" s="116"/>
      <c r="O41" s="109"/>
      <c r="P41" s="117">
        <f t="shared" si="2"/>
        <v>0</v>
      </c>
    </row>
    <row r="42" spans="1:16" x14ac:dyDescent="0.3">
      <c r="A42" s="89"/>
      <c r="B42" s="111"/>
      <c r="C42" s="112"/>
      <c r="D42" s="112"/>
      <c r="E42" s="112"/>
      <c r="F42" s="112"/>
      <c r="G42" s="112"/>
      <c r="H42" s="112"/>
      <c r="I42" s="112"/>
      <c r="J42" s="112"/>
      <c r="K42" s="112"/>
      <c r="L42" s="112"/>
      <c r="M42" s="112"/>
      <c r="N42" s="116"/>
      <c r="O42" s="109"/>
      <c r="P42" s="117">
        <f t="shared" si="2"/>
        <v>0</v>
      </c>
    </row>
    <row r="43" spans="1:16" x14ac:dyDescent="0.3">
      <c r="A43" s="89"/>
      <c r="B43" s="111"/>
      <c r="C43" s="112"/>
      <c r="D43" s="112"/>
      <c r="E43" s="112"/>
      <c r="F43" s="112"/>
      <c r="G43" s="112"/>
      <c r="H43" s="112"/>
      <c r="I43" s="112"/>
      <c r="J43" s="112"/>
      <c r="K43" s="112"/>
      <c r="L43" s="112"/>
      <c r="M43" s="112"/>
      <c r="N43" s="116"/>
      <c r="O43" s="109"/>
      <c r="P43" s="117">
        <f t="shared" si="2"/>
        <v>0</v>
      </c>
    </row>
    <row r="44" spans="1:16" x14ac:dyDescent="0.3">
      <c r="A44" s="89"/>
      <c r="B44" s="111"/>
      <c r="C44" s="112"/>
      <c r="D44" s="112"/>
      <c r="E44" s="112"/>
      <c r="F44" s="112"/>
      <c r="G44" s="112"/>
      <c r="H44" s="112"/>
      <c r="I44" s="112"/>
      <c r="J44" s="112"/>
      <c r="K44" s="112"/>
      <c r="L44" s="112"/>
      <c r="M44" s="112"/>
      <c r="N44" s="116"/>
      <c r="O44" s="109"/>
      <c r="P44" s="117">
        <f t="shared" si="2"/>
        <v>0</v>
      </c>
    </row>
    <row r="45" spans="1:16" x14ac:dyDescent="0.3">
      <c r="A45" s="89"/>
      <c r="B45" s="111"/>
      <c r="C45" s="112"/>
      <c r="D45" s="112"/>
      <c r="E45" s="112"/>
      <c r="F45" s="112"/>
      <c r="G45" s="112"/>
      <c r="H45" s="112"/>
      <c r="I45" s="112"/>
      <c r="J45" s="112"/>
      <c r="K45" s="112"/>
      <c r="L45" s="112"/>
      <c r="M45" s="112"/>
      <c r="N45" s="116"/>
      <c r="O45" s="109"/>
      <c r="P45" s="117">
        <f t="shared" si="2"/>
        <v>0</v>
      </c>
    </row>
    <row r="46" spans="1:16" x14ac:dyDescent="0.3">
      <c r="A46" s="89"/>
      <c r="B46" s="111"/>
      <c r="C46" s="112"/>
      <c r="D46" s="112"/>
      <c r="E46" s="112"/>
      <c r="F46" s="112"/>
      <c r="G46" s="112"/>
      <c r="H46" s="112"/>
      <c r="I46" s="112"/>
      <c r="J46" s="112"/>
      <c r="K46" s="112"/>
      <c r="L46" s="112"/>
      <c r="M46" s="112"/>
      <c r="N46" s="116"/>
      <c r="O46" s="109"/>
      <c r="P46" s="117">
        <f t="shared" si="2"/>
        <v>0</v>
      </c>
    </row>
    <row r="47" spans="1:16" x14ac:dyDescent="0.3">
      <c r="A47" s="89"/>
      <c r="B47" s="111"/>
      <c r="C47" s="112"/>
      <c r="D47" s="112"/>
      <c r="E47" s="112"/>
      <c r="F47" s="112"/>
      <c r="G47" s="112"/>
      <c r="H47" s="112"/>
      <c r="I47" s="112"/>
      <c r="J47" s="112"/>
      <c r="K47" s="112"/>
      <c r="L47" s="112"/>
      <c r="M47" s="112"/>
      <c r="N47" s="116"/>
      <c r="O47" s="109"/>
      <c r="P47" s="117">
        <f t="shared" si="2"/>
        <v>0</v>
      </c>
    </row>
    <row r="48" spans="1:16" x14ac:dyDescent="0.3">
      <c r="A48" s="89"/>
      <c r="B48" s="111"/>
      <c r="C48" s="112"/>
      <c r="D48" s="112"/>
      <c r="E48" s="112"/>
      <c r="F48" s="112"/>
      <c r="G48" s="112"/>
      <c r="H48" s="112"/>
      <c r="I48" s="112"/>
      <c r="J48" s="112"/>
      <c r="K48" s="112"/>
      <c r="L48" s="112"/>
      <c r="M48" s="112"/>
      <c r="N48" s="116"/>
      <c r="O48" s="109"/>
      <c r="P48" s="117">
        <f t="shared" si="2"/>
        <v>0</v>
      </c>
    </row>
    <row r="49" spans="1:16" x14ac:dyDescent="0.3">
      <c r="A49" s="89"/>
      <c r="B49" s="111"/>
      <c r="C49" s="112"/>
      <c r="D49" s="112"/>
      <c r="E49" s="112"/>
      <c r="F49" s="112"/>
      <c r="G49" s="112"/>
      <c r="H49" s="112"/>
      <c r="I49" s="112"/>
      <c r="J49" s="112"/>
      <c r="K49" s="112"/>
      <c r="L49" s="112"/>
      <c r="M49" s="112"/>
      <c r="N49" s="116"/>
      <c r="O49" s="109"/>
      <c r="P49" s="117">
        <f t="shared" si="2"/>
        <v>0</v>
      </c>
    </row>
    <row r="50" spans="1:16" x14ac:dyDescent="0.3">
      <c r="A50" s="89"/>
      <c r="B50" s="111"/>
      <c r="C50" s="113"/>
      <c r="D50" s="113"/>
      <c r="E50" s="113"/>
      <c r="F50" s="113"/>
      <c r="G50" s="113"/>
      <c r="H50" s="113"/>
      <c r="I50" s="113"/>
      <c r="J50" s="113"/>
      <c r="K50" s="113"/>
      <c r="L50" s="113"/>
      <c r="M50" s="113"/>
      <c r="N50" s="114"/>
      <c r="O50" s="109"/>
      <c r="P50" s="115">
        <f t="shared" si="2"/>
        <v>0</v>
      </c>
    </row>
    <row r="51" spans="1:16" x14ac:dyDescent="0.3">
      <c r="A51" s="89"/>
      <c r="B51" s="111"/>
      <c r="C51" s="113"/>
      <c r="D51" s="113"/>
      <c r="E51" s="113"/>
      <c r="F51" s="113"/>
      <c r="G51" s="113"/>
      <c r="H51" s="113"/>
      <c r="I51" s="113"/>
      <c r="J51" s="113"/>
      <c r="K51" s="113"/>
      <c r="L51" s="113"/>
      <c r="M51" s="113"/>
      <c r="N51" s="114"/>
      <c r="O51" s="109"/>
      <c r="P51" s="115">
        <f>+SUM(B51:N51)</f>
        <v>0</v>
      </c>
    </row>
    <row r="52" spans="1:16" x14ac:dyDescent="0.3">
      <c r="A52" s="94"/>
      <c r="B52" s="129"/>
      <c r="C52" s="130"/>
      <c r="D52" s="130"/>
      <c r="E52" s="130"/>
      <c r="F52" s="130"/>
      <c r="G52" s="130"/>
      <c r="H52" s="130"/>
      <c r="I52" s="130"/>
      <c r="J52" s="130"/>
      <c r="K52" s="130"/>
      <c r="L52" s="130"/>
      <c r="M52" s="130"/>
      <c r="N52" s="131"/>
      <c r="O52" s="109"/>
      <c r="P52" s="115">
        <f t="shared" si="2"/>
        <v>0</v>
      </c>
    </row>
    <row r="53" spans="1:16" x14ac:dyDescent="0.3">
      <c r="A53" s="94"/>
      <c r="B53" s="129"/>
      <c r="C53" s="130"/>
      <c r="D53" s="130"/>
      <c r="E53" s="130"/>
      <c r="F53" s="130"/>
      <c r="G53" s="130"/>
      <c r="H53" s="130"/>
      <c r="I53" s="130"/>
      <c r="J53" s="130"/>
      <c r="K53" s="130"/>
      <c r="L53" s="130"/>
      <c r="M53" s="130"/>
      <c r="N53" s="131"/>
      <c r="O53" s="109"/>
      <c r="P53" s="115">
        <f t="shared" si="2"/>
        <v>0</v>
      </c>
    </row>
    <row r="54" spans="1:16" ht="15" thickBot="1" x14ac:dyDescent="0.35">
      <c r="A54" s="94"/>
      <c r="B54" s="129"/>
      <c r="C54" s="130"/>
      <c r="D54" s="130"/>
      <c r="E54" s="130"/>
      <c r="F54" s="130"/>
      <c r="G54" s="130"/>
      <c r="H54" s="130"/>
      <c r="I54" s="130"/>
      <c r="J54" s="130"/>
      <c r="K54" s="130"/>
      <c r="L54" s="130"/>
      <c r="M54" s="130"/>
      <c r="N54" s="131"/>
      <c r="O54" s="109"/>
      <c r="P54" s="132">
        <f t="shared" si="2"/>
        <v>0</v>
      </c>
    </row>
    <row r="55" spans="1:16" ht="21.9" customHeight="1" thickBot="1" x14ac:dyDescent="0.35">
      <c r="A55" s="243" t="s">
        <v>119</v>
      </c>
      <c r="B55" s="249">
        <f>+SUM(B32:B54)</f>
        <v>0</v>
      </c>
      <c r="C55" s="249">
        <f t="shared" ref="C55:N55" si="3">+SUM(C32:C54)</f>
        <v>0</v>
      </c>
      <c r="D55" s="249">
        <f t="shared" si="3"/>
        <v>0</v>
      </c>
      <c r="E55" s="249">
        <f t="shared" si="3"/>
        <v>0</v>
      </c>
      <c r="F55" s="249">
        <f t="shared" si="3"/>
        <v>0</v>
      </c>
      <c r="G55" s="249">
        <f t="shared" si="3"/>
        <v>0</v>
      </c>
      <c r="H55" s="249">
        <f t="shared" si="3"/>
        <v>0</v>
      </c>
      <c r="I55" s="249">
        <f t="shared" si="3"/>
        <v>0</v>
      </c>
      <c r="J55" s="249">
        <f t="shared" si="3"/>
        <v>0</v>
      </c>
      <c r="K55" s="249">
        <f t="shared" si="3"/>
        <v>0</v>
      </c>
      <c r="L55" s="249">
        <f t="shared" si="3"/>
        <v>0</v>
      </c>
      <c r="M55" s="249">
        <f t="shared" si="3"/>
        <v>0</v>
      </c>
      <c r="N55" s="250">
        <f t="shared" si="3"/>
        <v>0</v>
      </c>
      <c r="O55" s="251"/>
      <c r="P55" s="252">
        <f>+SUM(B55:N55)</f>
        <v>0</v>
      </c>
    </row>
    <row r="56" spans="1:16" ht="11.1" customHeight="1" thickBot="1" x14ac:dyDescent="0.35">
      <c r="A56" s="133"/>
      <c r="B56" s="134"/>
      <c r="C56" s="134"/>
      <c r="D56" s="134"/>
      <c r="E56" s="134"/>
      <c r="F56" s="134"/>
      <c r="G56" s="134"/>
      <c r="H56" s="134"/>
      <c r="I56" s="134"/>
      <c r="J56" s="134"/>
      <c r="K56" s="134"/>
      <c r="L56" s="134"/>
      <c r="M56" s="134"/>
      <c r="N56" s="135"/>
      <c r="O56" s="109"/>
    </row>
    <row r="57" spans="1:16" ht="24.9" customHeight="1" thickBot="1" x14ac:dyDescent="0.35">
      <c r="A57" s="253" t="s">
        <v>120</v>
      </c>
      <c r="B57" s="254">
        <f>B28-B55</f>
        <v>0</v>
      </c>
      <c r="C57" s="254">
        <f t="shared" ref="C57:N57" si="4">C28-C55</f>
        <v>0</v>
      </c>
      <c r="D57" s="254">
        <f t="shared" si="4"/>
        <v>0</v>
      </c>
      <c r="E57" s="254">
        <f t="shared" si="4"/>
        <v>0</v>
      </c>
      <c r="F57" s="254">
        <f t="shared" si="4"/>
        <v>0</v>
      </c>
      <c r="G57" s="254">
        <f t="shared" si="4"/>
        <v>0</v>
      </c>
      <c r="H57" s="254">
        <f t="shared" si="4"/>
        <v>0</v>
      </c>
      <c r="I57" s="254">
        <f t="shared" si="4"/>
        <v>0</v>
      </c>
      <c r="J57" s="254">
        <f t="shared" si="4"/>
        <v>0</v>
      </c>
      <c r="K57" s="254">
        <f t="shared" si="4"/>
        <v>0</v>
      </c>
      <c r="L57" s="254">
        <f t="shared" si="4"/>
        <v>0</v>
      </c>
      <c r="M57" s="254">
        <f t="shared" si="4"/>
        <v>0</v>
      </c>
      <c r="N57" s="254">
        <f t="shared" si="4"/>
        <v>0</v>
      </c>
      <c r="O57" s="136"/>
      <c r="P57" s="259">
        <f>+SUM(B57:N57)</f>
        <v>0</v>
      </c>
    </row>
    <row r="58" spans="1:16" ht="27" customHeight="1" thickBot="1" x14ac:dyDescent="0.35">
      <c r="A58" s="255" t="s">
        <v>114</v>
      </c>
      <c r="B58" s="256">
        <f>B57</f>
        <v>0</v>
      </c>
      <c r="C58" s="257">
        <f>B57+C57</f>
        <v>0</v>
      </c>
      <c r="D58" s="258">
        <f>C58+D57</f>
        <v>0</v>
      </c>
      <c r="E58" s="258">
        <f t="shared" ref="E58:M58" si="5">D58+E57</f>
        <v>0</v>
      </c>
      <c r="F58" s="258">
        <f t="shared" si="5"/>
        <v>0</v>
      </c>
      <c r="G58" s="258">
        <f t="shared" si="5"/>
        <v>0</v>
      </c>
      <c r="H58" s="258">
        <f t="shared" si="5"/>
        <v>0</v>
      </c>
      <c r="I58" s="258">
        <f t="shared" si="5"/>
        <v>0</v>
      </c>
      <c r="J58" s="258">
        <f t="shared" si="5"/>
        <v>0</v>
      </c>
      <c r="K58" s="258">
        <f t="shared" si="5"/>
        <v>0</v>
      </c>
      <c r="L58" s="258">
        <f t="shared" si="5"/>
        <v>0</v>
      </c>
      <c r="M58" s="258">
        <f t="shared" si="5"/>
        <v>0</v>
      </c>
      <c r="N58" s="256">
        <f>M58+N57</f>
        <v>0</v>
      </c>
      <c r="O58" s="136"/>
      <c r="P58" s="259">
        <f>+SUM(B58:N58)</f>
        <v>0</v>
      </c>
    </row>
  </sheetData>
  <protectedRanges>
    <protectedRange sqref="A32:N54" name="Plage4"/>
    <protectedRange sqref="A15:N27" name="Plage3"/>
    <protectedRange sqref="C13:N13" name="Plage2"/>
    <protectedRange sqref="C10:C11" name="Plage1"/>
  </protectedRanges>
  <mergeCells count="4">
    <mergeCell ref="B5:G5"/>
    <mergeCell ref="A1:P1"/>
    <mergeCell ref="G8:N8"/>
    <mergeCell ref="A8:F8"/>
  </mergeCells>
  <phoneticPr fontId="43" type="noConversion"/>
  <conditionalFormatting sqref="B57:N57">
    <cfRule type="cellIs" dxfId="11" priority="29" operator="lessThan">
      <formula>0</formula>
    </cfRule>
    <cfRule type="cellIs" dxfId="10" priority="30" operator="greaterThan">
      <formula>0</formula>
    </cfRule>
  </conditionalFormatting>
  <conditionalFormatting sqref="P55 P57:P58">
    <cfRule type="cellIs" dxfId="9" priority="27" operator="greaterThan">
      <formula>0</formula>
    </cfRule>
    <cfRule type="cellIs" dxfId="8" priority="28" operator="lessThan">
      <formula>0</formula>
    </cfRule>
  </conditionalFormatting>
  <conditionalFormatting sqref="B58">
    <cfRule type="cellIs" dxfId="7" priority="25" operator="lessThan">
      <formula>0</formula>
    </cfRule>
    <cfRule type="cellIs" dxfId="6" priority="26" operator="greaterThan">
      <formula>0</formula>
    </cfRule>
  </conditionalFormatting>
  <conditionalFormatting sqref="C58">
    <cfRule type="cellIs" dxfId="5" priority="23" operator="lessThan">
      <formula>0</formula>
    </cfRule>
    <cfRule type="cellIs" dxfId="4" priority="24" operator="greaterThan">
      <formula>0</formula>
    </cfRule>
  </conditionalFormatting>
  <conditionalFormatting sqref="D58:M58">
    <cfRule type="cellIs" dxfId="3" priority="21" operator="lessThan">
      <formula>0</formula>
    </cfRule>
    <cfRule type="cellIs" dxfId="2" priority="22" operator="greaterThan">
      <formula>0</formula>
    </cfRule>
  </conditionalFormatting>
  <conditionalFormatting sqref="N58">
    <cfRule type="cellIs" dxfId="1" priority="1" operator="lessThan">
      <formula>0</formula>
    </cfRule>
    <cfRule type="cellIs" dxfId="0" priority="2" operator="greaterThan">
      <formula>0</formula>
    </cfRule>
  </conditionalFormatting>
  <pageMargins left="0.25" right="0.25" top="0.75" bottom="0.75" header="0.3" footer="0.3"/>
  <pageSetup paperSize="9" scale="59" fitToHeight="2" orientation="landscape" r:id="rId1"/>
  <rowBreaks count="1" manualBreakCount="1">
    <brk id="30" max="15"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C57A1-E6E8-4F9B-B096-7346D9E83F26}">
  <dimension ref="A1:A2"/>
  <sheetViews>
    <sheetView workbookViewId="0">
      <selection activeCell="A2" sqref="A2"/>
    </sheetView>
  </sheetViews>
  <sheetFormatPr baseColWidth="10" defaultColWidth="10.88671875" defaultRowHeight="14.4" x14ac:dyDescent="0.3"/>
  <cols>
    <col min="1" max="1" width="110.33203125" style="308" customWidth="1"/>
    <col min="2" max="16384" width="10.88671875" style="308"/>
  </cols>
  <sheetData>
    <row r="1" spans="1:1" ht="27.9" customHeight="1" x14ac:dyDescent="0.3">
      <c r="A1" s="309" t="s">
        <v>193</v>
      </c>
    </row>
    <row r="2" spans="1:1" ht="409.5" customHeight="1" x14ac:dyDescent="0.3">
      <c r="A2" s="310"/>
    </row>
  </sheetData>
  <sheetProtection algorithmName="SHA-512" hashValue="JnDGpEM/2jEkjYFjw8DoyhJPDalFCkWGDKWf3Msa2KvydGLOEOLLg/gwoWF7qLveypOSidIe7rDb2av52OIYPQ==" saltValue="30quq0fcFvNCU8MN7Pxqfg==" spinCount="100000" sheet="1" objects="1" scenarios="1"/>
  <protectedRanges>
    <protectedRange sqref="A1:A2" name="Plage1"/>
  </protectedRange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42A10-A121-4554-A4E5-D3751900F1FB}">
  <sheetPr>
    <tabColor rgb="FFC00000"/>
  </sheetPr>
  <dimension ref="A1:O27"/>
  <sheetViews>
    <sheetView view="pageBreakPreview" zoomScale="80" zoomScaleNormal="100" zoomScaleSheetLayoutView="80" workbookViewId="0">
      <selection activeCell="B5" sqref="B5"/>
    </sheetView>
  </sheetViews>
  <sheetFormatPr baseColWidth="10" defaultColWidth="10.88671875" defaultRowHeight="14.4" x14ac:dyDescent="0.3"/>
  <cols>
    <col min="1" max="1" width="12.109375" style="308" bestFit="1" customWidth="1"/>
    <col min="2" max="2" width="10.88671875" style="308"/>
    <col min="3" max="3" width="20.33203125" style="308" customWidth="1"/>
    <col min="4" max="4" width="10.88671875" style="308"/>
    <col min="5" max="5" width="14.6640625" style="308" customWidth="1"/>
    <col min="6" max="15" width="10.88671875" style="308"/>
    <col min="16" max="16" width="3.33203125" style="308" customWidth="1"/>
    <col min="17" max="16384" width="10.88671875" style="308"/>
  </cols>
  <sheetData>
    <row r="1" spans="1:15" ht="21" x14ac:dyDescent="0.3">
      <c r="A1" s="398" t="s">
        <v>186</v>
      </c>
      <c r="B1" s="399"/>
      <c r="C1" s="399"/>
      <c r="D1" s="399"/>
      <c r="E1" s="399"/>
      <c r="F1" s="399"/>
      <c r="G1" s="399"/>
      <c r="H1" s="399"/>
      <c r="I1" s="399"/>
      <c r="J1" s="399"/>
      <c r="K1" s="399"/>
      <c r="L1" s="399"/>
      <c r="M1" s="399"/>
      <c r="N1" s="399"/>
      <c r="O1" s="399"/>
    </row>
    <row r="3" spans="1:15" ht="21.6" customHeight="1" x14ac:dyDescent="0.3">
      <c r="A3" s="418" t="s">
        <v>152</v>
      </c>
      <c r="B3" s="419"/>
      <c r="C3" s="420"/>
      <c r="D3" s="421">
        <f>SIG!B7</f>
        <v>0</v>
      </c>
      <c r="E3" s="422"/>
      <c r="F3" s="422"/>
      <c r="G3" s="422"/>
      <c r="H3" s="422"/>
      <c r="I3" s="423"/>
    </row>
    <row r="5" spans="1:15" x14ac:dyDescent="0.3">
      <c r="A5" s="345" t="s">
        <v>197</v>
      </c>
    </row>
    <row r="6" spans="1:15" ht="60.9" customHeight="1" x14ac:dyDescent="0.3">
      <c r="A6" s="424" t="s">
        <v>207</v>
      </c>
      <c r="B6" s="425"/>
      <c r="C6" s="425"/>
      <c r="D6" s="425"/>
      <c r="E6" s="425"/>
      <c r="F6" s="425"/>
      <c r="G6" s="426"/>
      <c r="H6" s="424" t="s">
        <v>208</v>
      </c>
      <c r="I6" s="425"/>
      <c r="J6" s="425"/>
      <c r="K6" s="425"/>
      <c r="L6" s="425"/>
      <c r="M6" s="425"/>
      <c r="N6" s="425"/>
      <c r="O6" s="426"/>
    </row>
    <row r="8" spans="1:15" ht="72.599999999999994" customHeight="1" x14ac:dyDescent="0.3">
      <c r="A8" s="415" t="s">
        <v>194</v>
      </c>
      <c r="B8" s="416"/>
      <c r="C8" s="416"/>
      <c r="D8" s="416"/>
      <c r="E8" s="416"/>
      <c r="F8" s="416"/>
      <c r="G8" s="416"/>
      <c r="H8" s="416"/>
      <c r="I8" s="416"/>
      <c r="J8" s="416"/>
      <c r="K8" s="416"/>
      <c r="L8" s="416"/>
      <c r="M8" s="416"/>
      <c r="N8" s="416"/>
      <c r="O8" s="417"/>
    </row>
    <row r="10" spans="1:15" ht="15" thickBot="1" x14ac:dyDescent="0.35"/>
    <row r="11" spans="1:15" x14ac:dyDescent="0.3">
      <c r="D11" s="412" t="s">
        <v>188</v>
      </c>
      <c r="E11" s="413"/>
      <c r="F11" s="413"/>
      <c r="G11" s="414"/>
      <c r="H11" s="412" t="s">
        <v>187</v>
      </c>
      <c r="I11" s="413"/>
      <c r="J11" s="413"/>
      <c r="K11" s="414"/>
      <c r="L11" s="412" t="s">
        <v>189</v>
      </c>
      <c r="M11" s="413"/>
      <c r="N11" s="413"/>
      <c r="O11" s="414"/>
    </row>
    <row r="12" spans="1:15" ht="28.8" x14ac:dyDescent="0.3">
      <c r="A12" s="338"/>
      <c r="B12" s="410" t="s">
        <v>179</v>
      </c>
      <c r="C12" s="411"/>
      <c r="D12" s="326" t="s">
        <v>180</v>
      </c>
      <c r="E12" s="328" t="s">
        <v>182</v>
      </c>
      <c r="F12" s="331" t="s">
        <v>190</v>
      </c>
      <c r="G12" s="329" t="s">
        <v>181</v>
      </c>
      <c r="H12" s="330" t="s">
        <v>180</v>
      </c>
      <c r="I12" s="331" t="s">
        <v>182</v>
      </c>
      <c r="J12" s="331" t="s">
        <v>190</v>
      </c>
      <c r="K12" s="329" t="s">
        <v>181</v>
      </c>
      <c r="L12" s="330" t="s">
        <v>180</v>
      </c>
      <c r="M12" s="331" t="s">
        <v>182</v>
      </c>
      <c r="N12" s="331" t="s">
        <v>190</v>
      </c>
      <c r="O12" s="327" t="s">
        <v>181</v>
      </c>
    </row>
    <row r="13" spans="1:15" ht="23.1" customHeight="1" x14ac:dyDescent="0.3">
      <c r="A13" s="339">
        <v>1</v>
      </c>
      <c r="B13" s="406"/>
      <c r="C13" s="407"/>
      <c r="D13" s="332"/>
      <c r="E13" s="333"/>
      <c r="F13" s="333"/>
      <c r="G13" s="334"/>
      <c r="H13" s="332"/>
      <c r="I13" s="333"/>
      <c r="J13" s="333"/>
      <c r="K13" s="334"/>
      <c r="L13" s="332"/>
      <c r="M13" s="333"/>
      <c r="N13" s="333"/>
      <c r="O13" s="334"/>
    </row>
    <row r="14" spans="1:15" ht="23.1" customHeight="1" x14ac:dyDescent="0.3">
      <c r="A14" s="339">
        <v>2</v>
      </c>
      <c r="B14" s="406"/>
      <c r="C14" s="407"/>
      <c r="D14" s="332"/>
      <c r="E14" s="333"/>
      <c r="F14" s="333"/>
      <c r="G14" s="334"/>
      <c r="H14" s="332"/>
      <c r="I14" s="333"/>
      <c r="J14" s="333"/>
      <c r="K14" s="334"/>
      <c r="L14" s="332"/>
      <c r="M14" s="333"/>
      <c r="N14" s="333"/>
      <c r="O14" s="334"/>
    </row>
    <row r="15" spans="1:15" ht="23.1" customHeight="1" x14ac:dyDescent="0.3">
      <c r="A15" s="339">
        <v>3</v>
      </c>
      <c r="B15" s="406"/>
      <c r="C15" s="407"/>
      <c r="D15" s="332"/>
      <c r="E15" s="333"/>
      <c r="F15" s="333"/>
      <c r="G15" s="334"/>
      <c r="H15" s="332"/>
      <c r="I15" s="333"/>
      <c r="J15" s="333"/>
      <c r="K15" s="334"/>
      <c r="L15" s="332"/>
      <c r="M15" s="333"/>
      <c r="N15" s="333"/>
      <c r="O15" s="334"/>
    </row>
    <row r="16" spans="1:15" ht="23.1" customHeight="1" x14ac:dyDescent="0.3">
      <c r="A16" s="339">
        <v>4</v>
      </c>
      <c r="B16" s="406"/>
      <c r="C16" s="407"/>
      <c r="D16" s="332"/>
      <c r="E16" s="333"/>
      <c r="F16" s="333"/>
      <c r="G16" s="334"/>
      <c r="H16" s="332"/>
      <c r="I16" s="333"/>
      <c r="J16" s="333"/>
      <c r="K16" s="334"/>
      <c r="L16" s="332"/>
      <c r="M16" s="333"/>
      <c r="N16" s="333"/>
      <c r="O16" s="334"/>
    </row>
    <row r="17" spans="1:15" ht="23.1" customHeight="1" x14ac:dyDescent="0.3">
      <c r="A17" s="339">
        <v>5</v>
      </c>
      <c r="B17" s="408"/>
      <c r="C17" s="409"/>
      <c r="D17" s="332"/>
      <c r="E17" s="333"/>
      <c r="F17" s="333"/>
      <c r="G17" s="334"/>
      <c r="H17" s="332"/>
      <c r="I17" s="333"/>
      <c r="J17" s="333"/>
      <c r="K17" s="334"/>
      <c r="L17" s="332"/>
      <c r="M17" s="333"/>
      <c r="N17" s="333"/>
      <c r="O17" s="334"/>
    </row>
    <row r="18" spans="1:15" ht="23.1" customHeight="1" x14ac:dyDescent="0.3">
      <c r="A18" s="339">
        <v>6</v>
      </c>
      <c r="B18" s="406"/>
      <c r="C18" s="407"/>
      <c r="D18" s="332"/>
      <c r="E18" s="333"/>
      <c r="F18" s="333"/>
      <c r="G18" s="334"/>
      <c r="H18" s="332"/>
      <c r="I18" s="333"/>
      <c r="J18" s="333"/>
      <c r="K18" s="334"/>
      <c r="L18" s="332"/>
      <c r="M18" s="333"/>
      <c r="N18" s="333"/>
      <c r="O18" s="334"/>
    </row>
    <row r="19" spans="1:15" ht="23.1" customHeight="1" x14ac:dyDescent="0.3">
      <c r="A19" s="339">
        <v>7</v>
      </c>
      <c r="B19" s="406"/>
      <c r="C19" s="407"/>
      <c r="D19" s="332"/>
      <c r="E19" s="333"/>
      <c r="F19" s="333"/>
      <c r="G19" s="334"/>
      <c r="H19" s="332"/>
      <c r="I19" s="333"/>
      <c r="J19" s="333"/>
      <c r="K19" s="334"/>
      <c r="L19" s="332"/>
      <c r="M19" s="333"/>
      <c r="N19" s="333"/>
      <c r="O19" s="334"/>
    </row>
    <row r="20" spans="1:15" ht="23.1" customHeight="1" x14ac:dyDescent="0.3">
      <c r="A20" s="339">
        <v>8</v>
      </c>
      <c r="B20" s="406"/>
      <c r="C20" s="407"/>
      <c r="D20" s="332"/>
      <c r="E20" s="333"/>
      <c r="F20" s="333"/>
      <c r="G20" s="334"/>
      <c r="H20" s="332"/>
      <c r="I20" s="333"/>
      <c r="J20" s="333"/>
      <c r="K20" s="334"/>
      <c r="L20" s="332"/>
      <c r="M20" s="333"/>
      <c r="N20" s="333"/>
      <c r="O20" s="334"/>
    </row>
    <row r="21" spans="1:15" ht="23.1" customHeight="1" x14ac:dyDescent="0.3">
      <c r="A21" s="339">
        <v>9</v>
      </c>
      <c r="B21" s="406"/>
      <c r="C21" s="407"/>
      <c r="D21" s="332"/>
      <c r="E21" s="333"/>
      <c r="F21" s="333"/>
      <c r="G21" s="334"/>
      <c r="H21" s="332"/>
      <c r="I21" s="333"/>
      <c r="J21" s="333"/>
      <c r="K21" s="334"/>
      <c r="L21" s="332"/>
      <c r="M21" s="333"/>
      <c r="N21" s="333"/>
      <c r="O21" s="334"/>
    </row>
    <row r="22" spans="1:15" ht="23.1" customHeight="1" x14ac:dyDescent="0.3">
      <c r="A22" s="339">
        <v>10</v>
      </c>
      <c r="B22" s="408"/>
      <c r="C22" s="409"/>
      <c r="D22" s="332"/>
      <c r="E22" s="333"/>
      <c r="F22" s="333"/>
      <c r="G22" s="334"/>
      <c r="H22" s="332"/>
      <c r="I22" s="333"/>
      <c r="J22" s="333"/>
      <c r="K22" s="334"/>
      <c r="L22" s="332"/>
      <c r="M22" s="333"/>
      <c r="N22" s="333"/>
      <c r="O22" s="334"/>
    </row>
    <row r="23" spans="1:15" ht="23.1" customHeight="1" x14ac:dyDescent="0.3">
      <c r="A23" s="339">
        <v>11</v>
      </c>
      <c r="B23" s="406"/>
      <c r="C23" s="407"/>
      <c r="D23" s="332"/>
      <c r="E23" s="333"/>
      <c r="F23" s="333"/>
      <c r="G23" s="334"/>
      <c r="H23" s="332"/>
      <c r="I23" s="333"/>
      <c r="J23" s="333"/>
      <c r="K23" s="334"/>
      <c r="L23" s="332"/>
      <c r="M23" s="333"/>
      <c r="N23" s="333"/>
      <c r="O23" s="334"/>
    </row>
    <row r="24" spans="1:15" ht="23.1" customHeight="1" x14ac:dyDescent="0.3">
      <c r="A24" s="339">
        <v>12</v>
      </c>
      <c r="B24" s="406"/>
      <c r="C24" s="407"/>
      <c r="D24" s="332"/>
      <c r="E24" s="333"/>
      <c r="F24" s="333"/>
      <c r="G24" s="334"/>
      <c r="H24" s="332"/>
      <c r="I24" s="333"/>
      <c r="J24" s="333"/>
      <c r="K24" s="334"/>
      <c r="L24" s="332"/>
      <c r="M24" s="333"/>
      <c r="N24" s="333"/>
      <c r="O24" s="334"/>
    </row>
    <row r="25" spans="1:15" ht="23.1" customHeight="1" x14ac:dyDescent="0.3">
      <c r="A25" s="339">
        <v>13</v>
      </c>
      <c r="B25" s="406"/>
      <c r="C25" s="407"/>
      <c r="D25" s="332"/>
      <c r="E25" s="333"/>
      <c r="F25" s="333"/>
      <c r="G25" s="334"/>
      <c r="H25" s="332"/>
      <c r="I25" s="333"/>
      <c r="J25" s="333"/>
      <c r="K25" s="334"/>
      <c r="L25" s="332"/>
      <c r="M25" s="333"/>
      <c r="N25" s="333"/>
      <c r="O25" s="334"/>
    </row>
    <row r="26" spans="1:15" ht="23.1" customHeight="1" x14ac:dyDescent="0.3">
      <c r="A26" s="339">
        <v>14</v>
      </c>
      <c r="B26" s="406"/>
      <c r="C26" s="407"/>
      <c r="D26" s="332"/>
      <c r="E26" s="333"/>
      <c r="F26" s="333"/>
      <c r="G26" s="334"/>
      <c r="H26" s="332"/>
      <c r="I26" s="333"/>
      <c r="J26" s="333"/>
      <c r="K26" s="334"/>
      <c r="L26" s="332"/>
      <c r="M26" s="333"/>
      <c r="N26" s="333"/>
      <c r="O26" s="334"/>
    </row>
    <row r="27" spans="1:15" ht="23.1" customHeight="1" thickBot="1" x14ac:dyDescent="0.35">
      <c r="A27" s="339">
        <v>15</v>
      </c>
      <c r="B27" s="408"/>
      <c r="C27" s="409"/>
      <c r="D27" s="335"/>
      <c r="E27" s="336"/>
      <c r="F27" s="336"/>
      <c r="G27" s="337"/>
      <c r="H27" s="335"/>
      <c r="I27" s="336"/>
      <c r="J27" s="336"/>
      <c r="K27" s="337"/>
      <c r="L27" s="335"/>
      <c r="M27" s="336"/>
      <c r="N27" s="336"/>
      <c r="O27" s="337"/>
    </row>
  </sheetData>
  <mergeCells count="25">
    <mergeCell ref="B12:C12"/>
    <mergeCell ref="A1:O1"/>
    <mergeCell ref="D11:G11"/>
    <mergeCell ref="H11:K11"/>
    <mergeCell ref="L11:O11"/>
    <mergeCell ref="A8:O8"/>
    <mergeCell ref="A3:C3"/>
    <mergeCell ref="D3:I3"/>
    <mergeCell ref="H6:O6"/>
    <mergeCell ref="A6:G6"/>
    <mergeCell ref="B25:C25"/>
    <mergeCell ref="B26:C26"/>
    <mergeCell ref="B27:C27"/>
    <mergeCell ref="B23:C23"/>
    <mergeCell ref="B13:C13"/>
    <mergeCell ref="B14:C14"/>
    <mergeCell ref="B15:C15"/>
    <mergeCell ref="B16:C16"/>
    <mergeCell ref="B24:C24"/>
    <mergeCell ref="B22:C22"/>
    <mergeCell ref="B17:C17"/>
    <mergeCell ref="B18:C18"/>
    <mergeCell ref="B19:C19"/>
    <mergeCell ref="B20:C20"/>
    <mergeCell ref="B21:C21"/>
  </mergeCells>
  <pageMargins left="0.25" right="0.25" top="0.75" bottom="0.75" header="0.3" footer="0.3"/>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Notice</vt:lpstr>
      <vt:lpstr>SIG</vt:lpstr>
      <vt:lpstr>Emplois ressources</vt:lpstr>
      <vt:lpstr>Haut de bilan</vt:lpstr>
      <vt:lpstr>Plan de tresorerie</vt:lpstr>
      <vt:lpstr>COMMENTAIRES</vt:lpstr>
      <vt:lpstr>Entreprises Partenaires - Liées</vt:lpstr>
      <vt:lpstr>SIG!Excel_BuiltIn_Print_Area</vt:lpstr>
      <vt:lpstr>'Entreprises Partenaires - Liées'!Zone_d_impression</vt:lpstr>
      <vt:lpstr>'Haut de bilan'!Zone_d_impression</vt:lpstr>
      <vt:lpstr>'Plan de tresorerie'!Zone_d_impression</vt:lpstr>
      <vt:lpstr>SIG!Zone_d_impression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2026-01-28T08:54:10Z</dcterms:modified>
</cp:coreProperties>
</file>