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TEE\9-NATURA 2000\3_Finances\AAP\2025_AAP1\Animation\version_travail\"/>
    </mc:Choice>
  </mc:AlternateContent>
  <xr:revisionPtr revIDLastSave="0" documentId="13_ncr:1_{78ED3419-FB9F-43ED-B394-FB0D3828540E}" xr6:coauthVersionLast="47" xr6:coauthVersionMax="47" xr10:uidLastSave="{00000000-0000-0000-0000-000000000000}"/>
  <bookViews>
    <workbookView xWindow="3525" yWindow="855" windowWidth="23340" windowHeight="14520" tabRatio="500" xr2:uid="{00000000-000D-0000-FFFF-FFFF00000000}"/>
  </bookViews>
  <sheets>
    <sheet name="Cadre devis" sheetId="1" r:id="rId1"/>
  </sheets>
  <definedNames>
    <definedName name="SHARED_FORMULA_2_105_2_105_0">"[.B106]*7.8"</definedName>
    <definedName name="SHARED_FORMULA_2_11_2_11_0">"[.B12]*7.8"</definedName>
    <definedName name="SHARED_FORMULA_2_28_2_28_0">"[.B29]*7.8"</definedName>
    <definedName name="SHARED_FORMULA_2_48_2_48_0">"[.B49]*7.8"</definedName>
    <definedName name="SHARED_FORMULA_2_73_2_73_0">"[.B74]*7.8"</definedName>
    <definedName name="SHARED_FORMULA_2_88_2_88_0">"[.B89]*7.8"</definedName>
    <definedName name="SHARED_FORMULA_4_105_4_105_0">"[.C106]*[.D106]"</definedName>
    <definedName name="SHARED_FORMULA_4_11_4_11_0">"[.C12]*[.D12]"</definedName>
    <definedName name="SHARED_FORMULA_4_29_4_29_0">"[.D30]*[.C30]"</definedName>
    <definedName name="SHARED_FORMULA_4_48_4_48_0">"[.C49]*[.D49]"</definedName>
    <definedName name="SHARED_FORMULA_4_73_4_73_0">"[.C74]*[.D74]"</definedName>
    <definedName name="SHARED_FORMULA_4_88_4_88_0">"[.C89]*[.D89]"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3" i="1" l="1"/>
  <c r="B78" i="1"/>
  <c r="L72" i="1"/>
  <c r="K72" i="1"/>
  <c r="H72" i="1"/>
  <c r="G72" i="1"/>
  <c r="F72" i="1"/>
  <c r="E72" i="1"/>
  <c r="D72" i="1"/>
  <c r="C72" i="1"/>
  <c r="B72" i="1"/>
  <c r="M71" i="1"/>
  <c r="M70" i="1"/>
  <c r="M72" i="1" s="1"/>
  <c r="M68" i="1"/>
  <c r="L68" i="1"/>
  <c r="K68" i="1"/>
  <c r="H68" i="1"/>
  <c r="F68" i="1"/>
  <c r="E68" i="1"/>
  <c r="D68" i="1"/>
  <c r="C68" i="1"/>
  <c r="B68" i="1"/>
  <c r="G68" i="1" s="1"/>
  <c r="M67" i="1"/>
  <c r="M66" i="1"/>
  <c r="L64" i="1"/>
  <c r="K64" i="1"/>
  <c r="H64" i="1"/>
  <c r="G64" i="1"/>
  <c r="F64" i="1"/>
  <c r="E64" i="1"/>
  <c r="D64" i="1"/>
  <c r="C64" i="1"/>
  <c r="B64" i="1"/>
  <c r="M63" i="1"/>
  <c r="M62" i="1"/>
  <c r="M61" i="1"/>
  <c r="M64" i="1" s="1"/>
  <c r="L59" i="1"/>
  <c r="E59" i="1"/>
  <c r="D59" i="1"/>
  <c r="B59" i="1"/>
  <c r="L58" i="1"/>
  <c r="K58" i="1"/>
  <c r="H58" i="1"/>
  <c r="F58" i="1"/>
  <c r="E58" i="1"/>
  <c r="D58" i="1"/>
  <c r="G58" i="1" s="1"/>
  <c r="C58" i="1"/>
  <c r="B58" i="1"/>
  <c r="M57" i="1"/>
  <c r="M58" i="1" s="1"/>
  <c r="L55" i="1"/>
  <c r="K55" i="1"/>
  <c r="K59" i="1" s="1"/>
  <c r="H55" i="1"/>
  <c r="H59" i="1" s="1"/>
  <c r="G55" i="1"/>
  <c r="F55" i="1"/>
  <c r="F59" i="1" s="1"/>
  <c r="E55" i="1"/>
  <c r="D55" i="1"/>
  <c r="C55" i="1"/>
  <c r="C59" i="1" s="1"/>
  <c r="B55" i="1"/>
  <c r="M54" i="1"/>
  <c r="M53" i="1"/>
  <c r="M52" i="1"/>
  <c r="M51" i="1"/>
  <c r="M50" i="1"/>
  <c r="M55" i="1" s="1"/>
  <c r="M49" i="1"/>
  <c r="L46" i="1"/>
  <c r="K46" i="1"/>
  <c r="H46" i="1"/>
  <c r="G46" i="1"/>
  <c r="F46" i="1"/>
  <c r="E46" i="1"/>
  <c r="D46" i="1"/>
  <c r="C46" i="1"/>
  <c r="B46" i="1"/>
  <c r="M45" i="1"/>
  <c r="M44" i="1"/>
  <c r="M43" i="1"/>
  <c r="M42" i="1"/>
  <c r="M41" i="1"/>
  <c r="M40" i="1"/>
  <c r="M39" i="1"/>
  <c r="M38" i="1"/>
  <c r="M46" i="1" s="1"/>
  <c r="M36" i="1"/>
  <c r="L36" i="1"/>
  <c r="K36" i="1"/>
  <c r="H36" i="1"/>
  <c r="F36" i="1"/>
  <c r="E36" i="1"/>
  <c r="D36" i="1"/>
  <c r="C36" i="1"/>
  <c r="B36" i="1"/>
  <c r="G36" i="1" s="1"/>
  <c r="M35" i="1"/>
  <c r="M34" i="1"/>
  <c r="M33" i="1"/>
  <c r="M32" i="1"/>
  <c r="M31" i="1"/>
  <c r="L29" i="1"/>
  <c r="L73" i="1" s="1"/>
  <c r="H29" i="1"/>
  <c r="H73" i="1" s="1"/>
  <c r="C29" i="1"/>
  <c r="C73" i="1" s="1"/>
  <c r="M28" i="1"/>
  <c r="L28" i="1"/>
  <c r="K28" i="1"/>
  <c r="H28" i="1"/>
  <c r="F28" i="1"/>
  <c r="E28" i="1"/>
  <c r="D28" i="1"/>
  <c r="C28" i="1"/>
  <c r="B28" i="1"/>
  <c r="G28" i="1" s="1"/>
  <c r="M27" i="1"/>
  <c r="L25" i="1"/>
  <c r="K25" i="1"/>
  <c r="H25" i="1"/>
  <c r="G25" i="1"/>
  <c r="F25" i="1"/>
  <c r="E25" i="1"/>
  <c r="D25" i="1"/>
  <c r="C25" i="1"/>
  <c r="B25" i="1"/>
  <c r="M24" i="1"/>
  <c r="M23" i="1"/>
  <c r="M21" i="1"/>
  <c r="M20" i="1"/>
  <c r="M19" i="1"/>
  <c r="M25" i="1" s="1"/>
  <c r="L17" i="1"/>
  <c r="K17" i="1"/>
  <c r="K29" i="1" s="1"/>
  <c r="K73" i="1" s="1"/>
  <c r="H17" i="1"/>
  <c r="F17" i="1"/>
  <c r="F29" i="1" s="1"/>
  <c r="E17" i="1"/>
  <c r="E29" i="1" s="1"/>
  <c r="D17" i="1"/>
  <c r="D29" i="1" s="1"/>
  <c r="D73" i="1" s="1"/>
  <c r="C17" i="1"/>
  <c r="B17" i="1"/>
  <c r="M16" i="1"/>
  <c r="M14" i="1"/>
  <c r="M13" i="1"/>
  <c r="M12" i="1"/>
  <c r="M11" i="1"/>
  <c r="M10" i="1"/>
  <c r="M9" i="1"/>
  <c r="M17" i="1" s="1"/>
  <c r="M29" i="1" l="1"/>
  <c r="G59" i="1"/>
  <c r="M59" i="1"/>
  <c r="F73" i="1"/>
  <c r="G17" i="1"/>
  <c r="B29" i="1"/>
  <c r="B73" i="1" l="1"/>
  <c r="G73" i="1" s="1"/>
  <c r="G29" i="1"/>
  <c r="M73" i="1"/>
  <c r="B80" i="1" s="1"/>
  <c r="B77" i="1" l="1"/>
  <c r="B79" i="1" s="1"/>
  <c r="B82" i="1" l="1"/>
  <c r="B81" i="1"/>
  <c r="B83" i="1" s="1"/>
</calcChain>
</file>

<file path=xl/sharedStrings.xml><?xml version="1.0" encoding="utf-8"?>
<sst xmlns="http://schemas.openxmlformats.org/spreadsheetml/2006/main" count="95" uniqueCount="93">
  <si>
    <t>PROGRAMME PREVISIONNEL DETAILLE</t>
  </si>
  <si>
    <t>ANIMATION DE LA MISE EN ŒUVRE DU DOCOB du(es) site(s) : 
Structure animatrice : 
pour la période du xx/xx/xxxx au xx/xx/xxxx</t>
  </si>
  <si>
    <r>
      <rPr>
        <b/>
        <u/>
        <sz val="10"/>
        <color rgb="FF000000"/>
        <rFont val="Arial"/>
        <family val="2"/>
        <charset val="1"/>
      </rPr>
      <t xml:space="preserve">Notice explicative (à lire attentivement svp) :
</t>
    </r>
    <r>
      <rPr>
        <i/>
        <sz val="10"/>
        <color rgb="FF000000"/>
        <rFont val="Arial"/>
        <family val="2"/>
        <charset val="1"/>
      </rPr>
      <t xml:space="preserve">NB : En italique, liste indicative des actions pouvant faire l'objet de l'animation
</t>
    </r>
    <r>
      <rPr>
        <b/>
        <sz val="10"/>
        <color rgb="FF000000"/>
        <rFont val="Arial"/>
        <family val="2"/>
        <charset val="1"/>
      </rPr>
      <t xml:space="preserve">
* : !! En jours pour le prévisionnel mais nécessairement converti en heures pour la demande d'aide !!
** : hors cadre réseau Natura 2000
*** : prévus au DOCOB et nécessairement valorisés</t>
    </r>
  </si>
  <si>
    <r>
      <rPr>
        <b/>
        <sz val="11"/>
        <color rgb="FF000000"/>
        <rFont val="Arial"/>
        <family val="2"/>
        <charset val="1"/>
      </rPr>
      <t>REGIE (Nb de jours)</t>
    </r>
    <r>
      <rPr>
        <b/>
        <sz val="14"/>
        <color rgb="FF000000"/>
        <rFont val="Arial"/>
        <family val="2"/>
        <charset val="1"/>
      </rPr>
      <t>*</t>
    </r>
  </si>
  <si>
    <t>PRESTATAIRES</t>
  </si>
  <si>
    <t>chargé(e) de mission 1</t>
  </si>
  <si>
    <t>chargé(e) de mission 2</t>
  </si>
  <si>
    <t>Agent 1… (ex : Directeur...)</t>
  </si>
  <si>
    <t>Agent 2… (ex : sigiste...)</t>
  </si>
  <si>
    <t>Agent 3… (ex : secrétaire...)</t>
  </si>
  <si>
    <t>TOTAL</t>
  </si>
  <si>
    <t>Stagiaire</t>
  </si>
  <si>
    <t>Détails de l'action</t>
  </si>
  <si>
    <t>Nom du prestataire</t>
  </si>
  <si>
    <t>Nb jours</t>
  </si>
  <si>
    <t>Prix unitatire TTC</t>
  </si>
  <si>
    <t>TOTAL TTC</t>
  </si>
  <si>
    <t>1 - Mise en œuvre des processus de contractualisation du DOCOB et actions non contractuelles</t>
  </si>
  <si>
    <t>1 a  - Contrat agricole</t>
  </si>
  <si>
    <t>Elaborer un PAEC (Concertation et gouvernance, diagnostic territorial, rédaction PAEC, cartographie territoire)</t>
  </si>
  <si>
    <t>xxxxx</t>
  </si>
  <si>
    <t>Animation PAEC</t>
  </si>
  <si>
    <t>Mettre à jour / ré-actualiser un PAEC</t>
  </si>
  <si>
    <t>Recenser les bénéficiaires potentiels de contrats MAEC et animer le PAEC (communication aux agriculteurs, réunions collectives et individuelles,  COPIL du PAEC, rédaction notices)</t>
  </si>
  <si>
    <t>Assister techniquement les contractants à l’élaboration et à la mise en œuvre des contrats</t>
  </si>
  <si>
    <t>Réaliser des diagnostics agro-écologiques et élaborer des plans de gestion</t>
  </si>
  <si>
    <t>Suivre, évaluer et renouveler les MAEC</t>
  </si>
  <si>
    <t>Préparer et organiser les formations des agriculteurs</t>
  </si>
  <si>
    <t>Participer aux réunions régionales (CRAEC…)</t>
  </si>
  <si>
    <t>Sous Total Contrats agricoles</t>
  </si>
  <si>
    <t>1 b  - Contrat Non agricole</t>
  </si>
  <si>
    <t>Recenser les bénéficiaires potentiels de contrats N2000 (forestier ou non agricole, non forestier)</t>
  </si>
  <si>
    <t>Accompagner le montage technique et administratif des contrat N2000 (diagnostics écologiques, éligibilité, dossier de demande d'aide …)</t>
  </si>
  <si>
    <t>Suivre et évaluer les contrats en cours/ engagés</t>
  </si>
  <si>
    <t>1 c  - Charte Natura 2000</t>
  </si>
  <si>
    <t>Accompagner les demandes d'adhésion à la Charte N2000 et promouvoir le volet "activités"</t>
  </si>
  <si>
    <t>Suivi des chartes N2000 signées et du respect des engagements pris par les signataires</t>
  </si>
  <si>
    <t>Sous Total Contrat nini, forestier et charte</t>
  </si>
  <si>
    <t xml:space="preserve">1 d  - Actions non contractuelles </t>
  </si>
  <si>
    <t>Réaliser des actions non contractuelles prévues dans le DOCOB</t>
  </si>
  <si>
    <t>Sous Total Actions non contratcuelles</t>
  </si>
  <si>
    <t>TOTAL PARTIE 1</t>
  </si>
  <si>
    <t>2 - Mise en œuvre des actions d'information, communication, sensibilisation du DOCOB et formation</t>
  </si>
  <si>
    <t>Informer et sensibiliser les publics préalablement ciblés (écoles, associations, acteurs locaux, …)</t>
  </si>
  <si>
    <t>Elaborer et/ou mettre en œuvre une stratégie de communication (site internet, lettre d’information, plaquette d’information, cartes...)</t>
  </si>
  <si>
    <r>
      <rPr>
        <i/>
        <sz val="10"/>
        <color rgb="FF000000"/>
        <rFont val="Arial"/>
        <family val="2"/>
        <charset val="1"/>
      </rPr>
      <t>Initier et contribuer aux échanges</t>
    </r>
    <r>
      <rPr>
        <b/>
        <i/>
        <sz val="10"/>
        <color rgb="FF000000"/>
        <rFont val="Arial"/>
        <family val="2"/>
        <charset val="1"/>
      </rPr>
      <t xml:space="preserve"> en réseau N2000 </t>
    </r>
    <r>
      <rPr>
        <i/>
        <sz val="10"/>
        <color rgb="FF000000"/>
        <rFont val="Arial"/>
        <family val="2"/>
        <charset val="1"/>
      </rPr>
      <t>(départemental, régional, PNA…) avec d'autres animateurs pour mutualiser les expériences de gestion des sites</t>
    </r>
  </si>
  <si>
    <t>Promouvoir la prise en compte de Natura 2000 dans la mise en œuvre d'autres politiques publiques (eau, urbanisme…)</t>
  </si>
  <si>
    <t>Formation</t>
  </si>
  <si>
    <t>TOTAL PARTIE 2</t>
  </si>
  <si>
    <t>3 - Suivi de la mise en œuvre du DOCOB</t>
  </si>
  <si>
    <t>Animer les groupes de travail</t>
  </si>
  <si>
    <t>Présenter en COPIL l'état annuel de réalisation (organisation et secrétariat COPIL plafonné à 3 jours par COPIL)</t>
  </si>
  <si>
    <r>
      <rPr>
        <i/>
        <sz val="10"/>
        <color rgb="FF000000"/>
        <rFont val="Arial"/>
        <family val="2"/>
        <charset val="1"/>
      </rPr>
      <t xml:space="preserve">Etablir </t>
    </r>
    <r>
      <rPr>
        <b/>
        <u/>
        <sz val="11"/>
        <color rgb="FF000000"/>
        <rFont val="Arial"/>
        <family val="2"/>
        <charset val="1"/>
      </rPr>
      <t>annuellement</t>
    </r>
    <r>
      <rPr>
        <i/>
        <sz val="10"/>
        <color rgb="FF000000"/>
        <rFont val="Arial"/>
        <family val="2"/>
        <charset val="1"/>
      </rPr>
      <t xml:space="preserve"> un rapport d'activités </t>
    </r>
  </si>
  <si>
    <r>
      <rPr>
        <b/>
        <sz val="11"/>
        <color rgb="FF000000"/>
        <rFont val="Arial"/>
        <family val="2"/>
        <charset val="1"/>
      </rPr>
      <t>Tous les 3 ans</t>
    </r>
    <r>
      <rPr>
        <i/>
        <sz val="10"/>
        <color rgb="FF000000"/>
        <rFont val="Arial"/>
        <family val="2"/>
        <charset val="1"/>
      </rPr>
      <t> : bilan de la mise en œuvre du DOCOB à présenter en COPIL</t>
    </r>
  </si>
  <si>
    <t>Assurer le suivi administratif et financier du programme</t>
  </si>
  <si>
    <t>Se coordonner - Réunion d'équipe</t>
  </si>
  <si>
    <t>Etablir la programmation financière de la gestion du site pour l'année à venir</t>
  </si>
  <si>
    <t>Rechercher des financements complémentaires pour la réalisation des actions identifiées du DOCOB</t>
  </si>
  <si>
    <t>TOTAL PARTIE 3</t>
  </si>
  <si>
    <t>4 - Le DOCOB</t>
  </si>
  <si>
    <t>4 a - Mise à jour régulière</t>
  </si>
  <si>
    <t>Analyser les évolutions du contexte (réglementaire, local,….) et effectuer les ajustements éventuels</t>
  </si>
  <si>
    <r>
      <rPr>
        <i/>
        <sz val="10"/>
        <color rgb="FF000000"/>
        <rFont val="Arial"/>
        <family val="2"/>
        <charset val="1"/>
      </rPr>
      <t xml:space="preserve">Mettre à jour des données SIG et de l’atlas cartographique du DOCOB à prévoir </t>
    </r>
    <r>
      <rPr>
        <b/>
        <i/>
        <sz val="10"/>
        <color rgb="FF000000"/>
        <rFont val="Arial"/>
        <family val="2"/>
        <charset val="1"/>
      </rPr>
      <t>en fonction des données récoltées</t>
    </r>
  </si>
  <si>
    <t xml:space="preserve">Mettre à jour le DOCOB si besoin (ajout de fiches d'actions…) </t>
  </si>
  <si>
    <t>Mettre à jour le FSD si besoin</t>
  </si>
  <si>
    <t>Elaborer et/ou mettre à jour la fiche de synthèse</t>
  </si>
  <si>
    <t>Mise à jour du SIN2</t>
  </si>
  <si>
    <t>Sous Total MAJ DOCOB</t>
  </si>
  <si>
    <t>4 b - Evaluation</t>
  </si>
  <si>
    <r>
      <rPr>
        <i/>
        <sz val="10"/>
        <color rgb="FF000000"/>
        <rFont val="Arial"/>
        <family val="2"/>
        <charset val="1"/>
      </rPr>
      <t xml:space="preserve">Procéder à l’évaluation du DOCOB en vue d’une éventuelle révision </t>
    </r>
    <r>
      <rPr>
        <b/>
        <i/>
        <sz val="10"/>
        <color rgb="FF000000"/>
        <rFont val="Arial"/>
        <family val="2"/>
        <charset val="1"/>
      </rPr>
      <t>après concertation avec l'autorité administrative</t>
    </r>
  </si>
  <si>
    <t>Sous Total Evaluation</t>
  </si>
  <si>
    <t>TOTAL PARTIE 4</t>
  </si>
  <si>
    <t>5 - Veille environnementale</t>
  </si>
  <si>
    <t>Informer et conseiller les collectivités pour une bonne prise en compte du DOCOB dans les documents d'urbanisme</t>
  </si>
  <si>
    <t>Informer les porteurs de projet (manifestations sportives, infrastructures, …) et porter à leur connaissance les données du DOCOB dans le cadre de l'évaluation des incidences</t>
  </si>
  <si>
    <t>Assurer une veille environnementale sur le terrain en lien avec les programmes de contrôle en matière de police de la nature</t>
  </si>
  <si>
    <t>TOTAL PARTIE 5</t>
  </si>
  <si>
    <t>6 - Suivis et études***</t>
  </si>
  <si>
    <t>Suivis des espèces et habitats d'intérêt communautaire</t>
  </si>
  <si>
    <t>Etudes prévues dans le DOCOB</t>
  </si>
  <si>
    <t>TOTAL PARTIE 6</t>
  </si>
  <si>
    <t>7- Relations avec l'autorité administrative (Région ou DDT) et les présidences des COPIL**</t>
  </si>
  <si>
    <t>Se réunir et échanger avec l'autorité administrative (ex : préparation des COPIL, points de calages financiers, montage administratif des dossiers d’animation et des contrats, réunion sur problématiques ponctuelles,...)</t>
  </si>
  <si>
    <t>Se réunir et échanger avec les présidences de COPIL</t>
  </si>
  <si>
    <t>TOTAL PARTIE 7</t>
  </si>
  <si>
    <t>TOTAL REGIE  (Nb de jours) / PRESTATION (montant)</t>
  </si>
  <si>
    <r>
      <rPr>
        <b/>
        <sz val="11"/>
        <color rgb="FF000000"/>
        <rFont val="Arial"/>
        <family val="2"/>
        <charset val="1"/>
      </rPr>
      <t xml:space="preserve">Temps de travail journalier
 </t>
    </r>
    <r>
      <rPr>
        <b/>
        <u/>
        <sz val="11"/>
        <color rgb="FF000000"/>
        <rFont val="Arial"/>
        <family val="2"/>
        <charset val="1"/>
      </rPr>
      <t>A SAISIR</t>
    </r>
    <r>
      <rPr>
        <b/>
        <sz val="11"/>
        <color rgb="FF000000"/>
        <rFont val="Arial"/>
        <family val="2"/>
        <charset val="1"/>
      </rPr>
      <t xml:space="preserve"> (7,8h - 8 h - </t>
    </r>
    <r>
      <rPr>
        <b/>
        <sz val="16"/>
        <color rgb="FF000000"/>
        <rFont val="Arial"/>
        <family val="2"/>
        <charset val="1"/>
      </rPr>
      <t xml:space="preserve"> …</t>
    </r>
    <r>
      <rPr>
        <b/>
        <sz val="11"/>
        <color rgb="FF000000"/>
        <rFont val="Arial"/>
        <family val="2"/>
        <charset val="1"/>
      </rPr>
      <t>) :</t>
    </r>
  </si>
  <si>
    <t>TOTAL DEPENSES REGIE (hors stagiaire)</t>
  </si>
  <si>
    <t>TOTAL DEPENSES REGIE (stagiaire)</t>
  </si>
  <si>
    <t xml:space="preserve">TOTAL DEPENSES REGIE </t>
  </si>
  <si>
    <t>TOTAL DEPENSES PRESTATION</t>
  </si>
  <si>
    <t>FRAIS DE DEPLACEMENT</t>
  </si>
  <si>
    <t>COUTS INDIRECTS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</si>
</sst>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€ &quot;;#,##0.00&quot; € &quot;;\-#&quot; € &quot;;@\ "/>
    <numFmt numFmtId="165" formatCode="#,##0.00\ [$€-40C];[Red]\-#,##0.00\ [$€-40C]"/>
    <numFmt numFmtId="166" formatCode="#,##0.0"/>
    <numFmt numFmtId="167" formatCode="#,##0&quot;   &quot;"/>
    <numFmt numFmtId="168" formatCode="#,##0.00&quot; €&quot;"/>
  </numFmts>
  <fonts count="21" x14ac:knownFonts="1">
    <font>
      <sz val="11"/>
      <color rgb="FF000000"/>
      <name val="Arial"/>
      <family val="2"/>
      <charset val="1"/>
    </font>
    <font>
      <sz val="11"/>
      <color rgb="FF000000"/>
      <name val="Times New Roman"/>
      <family val="1"/>
      <charset val="1"/>
    </font>
    <font>
      <b/>
      <i/>
      <u/>
      <sz val="11"/>
      <color rgb="FF000000"/>
      <name val="Arial"/>
      <family val="2"/>
      <charset val="1"/>
    </font>
    <font>
      <b/>
      <i/>
      <sz val="16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66CC"/>
      <name val="Arial"/>
      <family val="2"/>
      <charset val="1"/>
    </font>
    <font>
      <i/>
      <sz val="11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b/>
      <sz val="13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b/>
      <i/>
      <sz val="11"/>
      <color rgb="FFFF3333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E2F0D9"/>
        <bgColor rgb="FFE7E6E6"/>
      </patternFill>
    </fill>
    <fill>
      <patternFill patternType="solid">
        <fgColor rgb="FFDAE3F3"/>
        <bgColor rgb="FFE7E6E6"/>
      </patternFill>
    </fill>
    <fill>
      <patternFill patternType="solid">
        <fgColor rgb="FFFFE699"/>
        <bgColor rgb="FFFFFF99"/>
      </patternFill>
    </fill>
    <fill>
      <patternFill patternType="solid">
        <fgColor rgb="FFFFFF99"/>
        <bgColor rgb="FFFFE699"/>
      </patternFill>
    </fill>
    <fill>
      <patternFill patternType="solid">
        <fgColor rgb="FFA9D18E"/>
        <bgColor rgb="FFC5E0B4"/>
      </patternFill>
    </fill>
    <fill>
      <patternFill patternType="solid">
        <fgColor rgb="FFFFFFFF"/>
        <bgColor rgb="FFE2F0D9"/>
      </patternFill>
    </fill>
    <fill>
      <patternFill patternType="solid">
        <fgColor rgb="FFC5E0B4"/>
        <bgColor rgb="FFA9D18E"/>
      </patternFill>
    </fill>
    <fill>
      <patternFill patternType="solid">
        <fgColor rgb="FFFFFF00"/>
        <bgColor rgb="FFFFFF00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DAE3F3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rgb="FF969696"/>
      </right>
      <top style="thin">
        <color auto="1"/>
      </top>
      <bottom style="medium">
        <color auto="1"/>
      </bottom>
      <diagonal/>
    </border>
    <border>
      <left style="thin">
        <color rgb="FF969696"/>
      </left>
      <right style="thin">
        <color rgb="FF969696"/>
      </right>
      <top style="thin">
        <color auto="1"/>
      </top>
      <bottom style="medium">
        <color auto="1"/>
      </bottom>
      <diagonal/>
    </border>
    <border>
      <left style="thin">
        <color rgb="FF969696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969696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164" fontId="1" fillId="0" borderId="0" applyBorder="0" applyProtection="0"/>
    <xf numFmtId="165" fontId="2" fillId="0" borderId="0" applyBorder="0" applyProtection="0"/>
    <xf numFmtId="0" fontId="3" fillId="0" borderId="0" applyBorder="0" applyProtection="0">
      <alignment horizontal="center" textRotation="90"/>
    </xf>
  </cellStyleXfs>
  <cellXfs count="148">
    <xf numFmtId="0" fontId="0" fillId="0" borderId="0" xfId="0"/>
    <xf numFmtId="164" fontId="7" fillId="3" borderId="5" xfId="1" applyFont="1" applyFill="1" applyBorder="1" applyAlignment="1" applyProtection="1">
      <alignment horizontal="center" vertical="center" wrapText="1"/>
    </xf>
    <xf numFmtId="167" fontId="9" fillId="3" borderId="5" xfId="1" applyNumberFormat="1" applyFont="1" applyFill="1" applyBorder="1" applyAlignment="1" applyProtection="1">
      <alignment horizontal="center" vertical="center" wrapText="1"/>
    </xf>
    <xf numFmtId="166" fontId="9" fillId="3" borderId="8" xfId="1" applyNumberFormat="1" applyFont="1" applyFill="1" applyBorder="1" applyAlignment="1" applyProtection="1">
      <alignment horizontal="center" vertical="center" wrapText="1"/>
    </xf>
    <xf numFmtId="166" fontId="9" fillId="3" borderId="4" xfId="1" applyNumberFormat="1" applyFont="1" applyFill="1" applyBorder="1" applyAlignment="1" applyProtection="1">
      <alignment horizontal="center" vertical="center" wrapText="1"/>
    </xf>
    <xf numFmtId="2" fontId="7" fillId="2" borderId="7" xfId="1" applyNumberFormat="1" applyFont="1" applyFill="1" applyBorder="1" applyAlignment="1" applyProtection="1">
      <alignment horizontal="center" vertical="center" wrapText="1"/>
    </xf>
    <xf numFmtId="2" fontId="9" fillId="2" borderId="6" xfId="1" applyNumberFormat="1" applyFont="1" applyFill="1" applyBorder="1" applyAlignment="1" applyProtection="1">
      <alignment horizontal="center" vertical="center" wrapText="1"/>
    </xf>
    <xf numFmtId="2" fontId="7" fillId="2" borderId="5" xfId="1" applyNumberFormat="1" applyFont="1" applyFill="1" applyBorder="1" applyAlignment="1" applyProtection="1">
      <alignment horizontal="center" vertical="center" wrapText="1"/>
    </xf>
    <xf numFmtId="2" fontId="9" fillId="2" borderId="5" xfId="1" applyNumberFormat="1" applyFont="1" applyFill="1" applyBorder="1" applyAlignment="1" applyProtection="1">
      <alignment horizontal="center" vertical="center" wrapText="1"/>
    </xf>
    <xf numFmtId="2" fontId="9" fillId="2" borderId="4" xfId="1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8" fillId="2" borderId="2" xfId="1" applyFont="1" applyFill="1" applyBorder="1" applyAlignment="1" applyProtection="1">
      <alignment horizont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3" xfId="0" applyNumberFormat="1" applyBorder="1" applyAlignment="1">
      <alignment wrapText="1"/>
    </xf>
    <xf numFmtId="49" fontId="10" fillId="0" borderId="3" xfId="0" applyNumberFormat="1" applyFont="1" applyBorder="1" applyAlignment="1">
      <alignment vertical="center" wrapText="1"/>
    </xf>
    <xf numFmtId="49" fontId="6" fillId="0" borderId="11" xfId="0" applyNumberFormat="1" applyFont="1" applyBorder="1" applyAlignment="1">
      <alignment horizontal="left" vertical="center" wrapText="1"/>
    </xf>
    <xf numFmtId="4" fontId="11" fillId="2" borderId="12" xfId="1" applyNumberFormat="1" applyFont="1" applyFill="1" applyBorder="1" applyAlignment="1" applyProtection="1">
      <alignment horizontal="center" vertical="center" wrapText="1"/>
    </xf>
    <xf numFmtId="4" fontId="11" fillId="2" borderId="13" xfId="1" applyNumberFormat="1" applyFont="1" applyFill="1" applyBorder="1" applyAlignment="1" applyProtection="1">
      <alignment horizontal="center" vertical="center" wrapText="1"/>
    </xf>
    <xf numFmtId="4" fontId="11" fillId="2" borderId="14" xfId="1" applyNumberFormat="1" applyFont="1" applyFill="1" applyBorder="1" applyAlignment="1" applyProtection="1">
      <alignment horizontal="center" vertical="center" wrapText="1"/>
    </xf>
    <xf numFmtId="166" fontId="11" fillId="3" borderId="15" xfId="1" applyNumberFormat="1" applyFont="1" applyFill="1" applyBorder="1" applyAlignment="1" applyProtection="1">
      <alignment horizontal="center" vertical="center" wrapText="1"/>
    </xf>
    <xf numFmtId="4" fontId="11" fillId="3" borderId="13" xfId="1" applyNumberFormat="1" applyFont="1" applyFill="1" applyBorder="1" applyAlignment="1" applyProtection="1">
      <alignment horizontal="center" vertical="center" wrapText="1"/>
    </xf>
    <xf numFmtId="2" fontId="11" fillId="3" borderId="13" xfId="1" applyNumberFormat="1" applyFont="1" applyFill="1" applyBorder="1" applyAlignment="1" applyProtection="1">
      <alignment horizontal="center" vertical="center" wrapText="1"/>
    </xf>
    <xf numFmtId="165" fontId="11" fillId="3" borderId="13" xfId="0" applyNumberFormat="1" applyFont="1" applyFill="1" applyBorder="1" applyAlignment="1">
      <alignment horizontal="center" vertical="center" wrapText="1"/>
    </xf>
    <xf numFmtId="165" fontId="11" fillId="3" borderId="14" xfId="0" applyNumberFormat="1" applyFont="1" applyFill="1" applyBorder="1" applyAlignment="1">
      <alignment horizontal="center" vertical="center" wrapText="1"/>
    </xf>
    <xf numFmtId="49" fontId="12" fillId="3" borderId="15" xfId="0" applyNumberFormat="1" applyFont="1" applyFill="1" applyBorder="1" applyAlignment="1">
      <alignment horizontal="center" vertical="center" wrapText="1"/>
    </xf>
    <xf numFmtId="2" fontId="11" fillId="3" borderId="13" xfId="0" applyNumberFormat="1" applyFont="1" applyFill="1" applyBorder="1" applyAlignment="1">
      <alignment horizontal="center" vertical="center" wrapText="1"/>
    </xf>
    <xf numFmtId="2" fontId="12" fillId="3" borderId="13" xfId="0" applyNumberFormat="1" applyFont="1" applyFill="1" applyBorder="1" applyAlignment="1">
      <alignment horizontal="center" vertical="center" wrapText="1"/>
    </xf>
    <xf numFmtId="49" fontId="12" fillId="3" borderId="14" xfId="0" applyNumberFormat="1" applyFont="1" applyFill="1" applyBorder="1" applyAlignment="1">
      <alignment horizontal="center" vertical="center" wrapText="1"/>
    </xf>
    <xf numFmtId="49" fontId="13" fillId="5" borderId="16" xfId="0" applyNumberFormat="1" applyFont="1" applyFill="1" applyBorder="1" applyAlignment="1">
      <alignment horizontal="right" vertical="center" wrapText="1"/>
    </xf>
    <xf numFmtId="4" fontId="12" fillId="5" borderId="17" xfId="1" applyNumberFormat="1" applyFont="1" applyFill="1" applyBorder="1" applyAlignment="1" applyProtection="1">
      <alignment vertical="center" wrapText="1"/>
    </xf>
    <xf numFmtId="4" fontId="12" fillId="5" borderId="18" xfId="1" applyNumberFormat="1" applyFont="1" applyFill="1" applyBorder="1" applyAlignment="1" applyProtection="1">
      <alignment vertical="center" wrapText="1"/>
    </xf>
    <xf numFmtId="4" fontId="12" fillId="5" borderId="14" xfId="1" applyNumberFormat="1" applyFont="1" applyFill="1" applyBorder="1" applyAlignment="1" applyProtection="1">
      <alignment vertical="center" wrapText="1"/>
    </xf>
    <xf numFmtId="165" fontId="12" fillId="5" borderId="19" xfId="0" applyNumberFormat="1" applyFont="1" applyFill="1" applyBorder="1" applyAlignment="1">
      <alignment horizontal="center" vertical="center" wrapText="1"/>
    </xf>
    <xf numFmtId="165" fontId="12" fillId="5" borderId="20" xfId="0" applyNumberFormat="1" applyFont="1" applyFill="1" applyBorder="1" applyAlignment="1">
      <alignment horizontal="center" vertical="center" wrapText="1"/>
    </xf>
    <xf numFmtId="0" fontId="8" fillId="0" borderId="0" xfId="0" applyFont="1"/>
    <xf numFmtId="49" fontId="6" fillId="0" borderId="10" xfId="0" applyNumberFormat="1" applyFont="1" applyBorder="1" applyAlignment="1">
      <alignment horizontal="left" vertical="center" wrapText="1"/>
    </xf>
    <xf numFmtId="166" fontId="11" fillId="3" borderId="12" xfId="1" applyNumberFormat="1" applyFont="1" applyFill="1" applyBorder="1" applyAlignment="1" applyProtection="1">
      <alignment horizontal="center" vertical="center" wrapText="1"/>
    </xf>
    <xf numFmtId="165" fontId="11" fillId="3" borderId="13" xfId="1" applyNumberFormat="1" applyFont="1" applyFill="1" applyBorder="1" applyAlignment="1" applyProtection="1">
      <alignment horizontal="center" vertical="center" wrapText="1"/>
    </xf>
    <xf numFmtId="49" fontId="13" fillId="5" borderId="22" xfId="0" applyNumberFormat="1" applyFont="1" applyFill="1" applyBorder="1" applyAlignment="1">
      <alignment horizontal="right" vertical="center" wrapText="1"/>
    </xf>
    <xf numFmtId="4" fontId="12" fillId="5" borderId="23" xfId="1" applyNumberFormat="1" applyFont="1" applyFill="1" applyBorder="1" applyAlignment="1" applyProtection="1">
      <alignment vertical="center" wrapText="1"/>
    </xf>
    <xf numFmtId="4" fontId="12" fillId="5" borderId="24" xfId="1" applyNumberFormat="1" applyFont="1" applyFill="1" applyBorder="1" applyAlignment="1" applyProtection="1">
      <alignment vertical="center" wrapText="1"/>
    </xf>
    <xf numFmtId="4" fontId="12" fillId="5" borderId="25" xfId="1" applyNumberFormat="1" applyFont="1" applyFill="1" applyBorder="1" applyAlignment="1" applyProtection="1">
      <alignment vertical="center" wrapText="1"/>
    </xf>
    <xf numFmtId="168" fontId="12" fillId="5" borderId="26" xfId="0" applyNumberFormat="1" applyFont="1" applyFill="1" applyBorder="1" applyAlignment="1">
      <alignment horizontal="center" vertical="center" wrapText="1"/>
    </xf>
    <xf numFmtId="4" fontId="12" fillId="5" borderId="27" xfId="1" applyNumberFormat="1" applyFont="1" applyFill="1" applyBorder="1" applyAlignment="1" applyProtection="1">
      <alignment vertical="center" wrapText="1"/>
    </xf>
    <xf numFmtId="4" fontId="12" fillId="5" borderId="28" xfId="1" applyNumberFormat="1" applyFont="1" applyFill="1" applyBorder="1" applyAlignment="1" applyProtection="1">
      <alignment vertical="center" wrapText="1"/>
    </xf>
    <xf numFmtId="165" fontId="12" fillId="5" borderId="29" xfId="0" applyNumberFormat="1" applyFont="1" applyFill="1" applyBorder="1" applyAlignment="1">
      <alignment horizontal="center" vertical="center" wrapText="1"/>
    </xf>
    <xf numFmtId="49" fontId="14" fillId="6" borderId="30" xfId="0" applyNumberFormat="1" applyFont="1" applyFill="1" applyBorder="1" applyAlignment="1">
      <alignment horizontal="right" vertical="center" wrapText="1"/>
    </xf>
    <xf numFmtId="4" fontId="12" fillId="6" borderId="4" xfId="1" applyNumberFormat="1" applyFont="1" applyFill="1" applyBorder="1" applyAlignment="1" applyProtection="1">
      <alignment vertical="center" wrapText="1"/>
    </xf>
    <xf numFmtId="4" fontId="12" fillId="6" borderId="5" xfId="1" applyNumberFormat="1" applyFont="1" applyFill="1" applyBorder="1" applyAlignment="1" applyProtection="1">
      <alignment vertical="center" wrapText="1"/>
    </xf>
    <xf numFmtId="4" fontId="12" fillId="6" borderId="7" xfId="1" applyNumberFormat="1" applyFont="1" applyFill="1" applyBorder="1" applyAlignment="1" applyProtection="1">
      <alignment vertical="center" wrapText="1"/>
    </xf>
    <xf numFmtId="168" fontId="12" fillId="6" borderId="4" xfId="0" applyNumberFormat="1" applyFont="1" applyFill="1" applyBorder="1" applyAlignment="1">
      <alignment horizontal="center" vertical="center" wrapText="1"/>
    </xf>
    <xf numFmtId="165" fontId="12" fillId="6" borderId="7" xfId="0" applyNumberFormat="1" applyFont="1" applyFill="1" applyBorder="1" applyAlignment="1">
      <alignment horizontal="center" vertical="center" wrapText="1"/>
    </xf>
    <xf numFmtId="0" fontId="0" fillId="4" borderId="0" xfId="0" applyFill="1"/>
    <xf numFmtId="4" fontId="11" fillId="2" borderId="18" xfId="1" applyNumberFormat="1" applyFont="1" applyFill="1" applyBorder="1" applyAlignment="1" applyProtection="1">
      <alignment horizontal="center" vertical="center" wrapText="1"/>
    </xf>
    <xf numFmtId="4" fontId="11" fillId="2" borderId="20" xfId="1" applyNumberFormat="1" applyFont="1" applyFill="1" applyBorder="1" applyAlignment="1" applyProtection="1">
      <alignment horizontal="center" vertical="center" wrapText="1"/>
    </xf>
    <xf numFmtId="166" fontId="11" fillId="3" borderId="17" xfId="1" applyNumberFormat="1" applyFont="1" applyFill="1" applyBorder="1" applyAlignment="1" applyProtection="1">
      <alignment horizontal="center" vertical="center" wrapText="1"/>
    </xf>
    <xf numFmtId="4" fontId="11" fillId="3" borderId="18" xfId="1" applyNumberFormat="1" applyFont="1" applyFill="1" applyBorder="1" applyAlignment="1" applyProtection="1">
      <alignment horizontal="center" vertical="center" wrapText="1"/>
    </xf>
    <xf numFmtId="165" fontId="11" fillId="3" borderId="18" xfId="1" applyNumberFormat="1" applyFont="1" applyFill="1" applyBorder="1" applyAlignment="1" applyProtection="1">
      <alignment horizontal="center" vertical="center" wrapText="1"/>
    </xf>
    <xf numFmtId="165" fontId="11" fillId="3" borderId="20" xfId="0" applyNumberFormat="1" applyFont="1" applyFill="1" applyBorder="1" applyAlignment="1">
      <alignment horizontal="center" vertical="center" wrapText="1"/>
    </xf>
    <xf numFmtId="4" fontId="11" fillId="2" borderId="17" xfId="1" applyNumberFormat="1" applyFont="1" applyFill="1" applyBorder="1" applyAlignment="1" applyProtection="1">
      <alignment horizontal="center" vertical="center" wrapText="1"/>
    </xf>
    <xf numFmtId="49" fontId="6" fillId="0" borderId="22" xfId="0" applyNumberFormat="1" applyFont="1" applyBorder="1" applyAlignment="1">
      <alignment horizontal="left" wrapText="1"/>
    </xf>
    <xf numFmtId="4" fontId="11" fillId="2" borderId="26" xfId="1" applyNumberFormat="1" applyFont="1" applyFill="1" applyBorder="1" applyAlignment="1" applyProtection="1">
      <alignment horizontal="center" vertical="center" wrapText="1"/>
    </xf>
    <xf numFmtId="4" fontId="11" fillId="2" borderId="28" xfId="1" applyNumberFormat="1" applyFont="1" applyFill="1" applyBorder="1" applyAlignment="1" applyProtection="1">
      <alignment horizontal="center" vertical="center" wrapText="1"/>
    </xf>
    <xf numFmtId="4" fontId="11" fillId="2" borderId="29" xfId="1" applyNumberFormat="1" applyFont="1" applyFill="1" applyBorder="1" applyAlignment="1" applyProtection="1">
      <alignment horizontal="center" vertical="center" wrapText="1"/>
    </xf>
    <xf numFmtId="166" fontId="11" fillId="3" borderId="26" xfId="1" applyNumberFormat="1" applyFont="1" applyFill="1" applyBorder="1" applyAlignment="1" applyProtection="1">
      <alignment horizontal="center" vertical="center" wrapText="1"/>
    </xf>
    <xf numFmtId="4" fontId="11" fillId="3" borderId="28" xfId="1" applyNumberFormat="1" applyFont="1" applyFill="1" applyBorder="1" applyAlignment="1" applyProtection="1">
      <alignment horizontal="center" vertical="center" wrapText="1"/>
    </xf>
    <xf numFmtId="165" fontId="11" fillId="3" borderId="28" xfId="1" applyNumberFormat="1" applyFont="1" applyFill="1" applyBorder="1" applyAlignment="1" applyProtection="1">
      <alignment horizontal="center" vertical="center" wrapText="1"/>
    </xf>
    <xf numFmtId="165" fontId="11" fillId="3" borderId="28" xfId="0" applyNumberFormat="1" applyFont="1" applyFill="1" applyBorder="1" applyAlignment="1">
      <alignment horizontal="center" vertical="center" wrapText="1"/>
    </xf>
    <xf numFmtId="165" fontId="11" fillId="3" borderId="29" xfId="0" applyNumberFormat="1" applyFont="1" applyFill="1" applyBorder="1" applyAlignment="1">
      <alignment horizontal="center" vertical="center" wrapText="1"/>
    </xf>
    <xf numFmtId="49" fontId="14" fillId="6" borderId="31" xfId="0" applyNumberFormat="1" applyFont="1" applyFill="1" applyBorder="1" applyAlignment="1">
      <alignment horizontal="right" wrapText="1"/>
    </xf>
    <xf numFmtId="4" fontId="12" fillId="6" borderId="8" xfId="1" applyNumberFormat="1" applyFont="1" applyFill="1" applyBorder="1" applyAlignment="1" applyProtection="1">
      <alignment vertical="center" wrapText="1"/>
    </xf>
    <xf numFmtId="49" fontId="14" fillId="6" borderId="5" xfId="0" applyNumberFormat="1" applyFont="1" applyFill="1" applyBorder="1" applyAlignment="1">
      <alignment horizontal="right" wrapText="1"/>
    </xf>
    <xf numFmtId="2" fontId="15" fillId="6" borderId="5" xfId="0" applyNumberFormat="1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49" fontId="6" fillId="7" borderId="10" xfId="0" applyNumberFormat="1" applyFont="1" applyFill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49" fontId="6" fillId="0" borderId="10" xfId="0" applyNumberFormat="1" applyFont="1" applyBorder="1" applyAlignment="1">
      <alignment vertical="top" wrapText="1"/>
    </xf>
    <xf numFmtId="49" fontId="8" fillId="7" borderId="10" xfId="0" applyNumberFormat="1" applyFont="1" applyFill="1" applyBorder="1" applyAlignment="1">
      <alignment wrapText="1"/>
    </xf>
    <xf numFmtId="49" fontId="6" fillId="0" borderId="22" xfId="0" applyNumberFormat="1" applyFont="1" applyBorder="1" applyAlignment="1">
      <alignment wrapText="1"/>
    </xf>
    <xf numFmtId="49" fontId="14" fillId="6" borderId="2" xfId="0" applyNumberFormat="1" applyFont="1" applyFill="1" applyBorder="1" applyAlignment="1">
      <alignment horizontal="right" wrapText="1"/>
    </xf>
    <xf numFmtId="4" fontId="12" fillId="6" borderId="32" xfId="1" applyNumberFormat="1" applyFont="1" applyFill="1" applyBorder="1" applyAlignment="1" applyProtection="1">
      <alignment vertical="center" wrapText="1"/>
    </xf>
    <xf numFmtId="4" fontId="12" fillId="6" borderId="33" xfId="1" applyNumberFormat="1" applyFont="1" applyFill="1" applyBorder="1" applyAlignment="1" applyProtection="1">
      <alignment vertical="center" wrapText="1"/>
    </xf>
    <xf numFmtId="49" fontId="14" fillId="6" borderId="33" xfId="0" applyNumberFormat="1" applyFont="1" applyFill="1" applyBorder="1" applyAlignment="1">
      <alignment horizontal="right" wrapText="1"/>
    </xf>
    <xf numFmtId="2" fontId="15" fillId="6" borderId="33" xfId="0" applyNumberFormat="1" applyFont="1" applyFill="1" applyBorder="1" applyAlignment="1">
      <alignment horizontal="center" vertical="center" wrapText="1"/>
    </xf>
    <xf numFmtId="4" fontId="12" fillId="6" borderId="34" xfId="1" applyNumberFormat="1" applyFont="1" applyFill="1" applyBorder="1" applyAlignment="1" applyProtection="1">
      <alignment vertical="center" wrapText="1"/>
    </xf>
    <xf numFmtId="0" fontId="0" fillId="8" borderId="0" xfId="0" applyFill="1"/>
    <xf numFmtId="49" fontId="6" fillId="0" borderId="10" xfId="0" applyNumberFormat="1" applyFont="1" applyBorder="1" applyAlignment="1">
      <alignment horizontal="left" wrapText="1"/>
    </xf>
    <xf numFmtId="4" fontId="11" fillId="2" borderId="15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/>
    <xf numFmtId="0" fontId="8" fillId="0" borderId="15" xfId="0" applyFont="1" applyBorder="1"/>
    <xf numFmtId="0" fontId="8" fillId="0" borderId="13" xfId="0" applyFont="1" applyBorder="1"/>
    <xf numFmtId="0" fontId="8" fillId="9" borderId="13" xfId="0" applyFont="1" applyFill="1" applyBorder="1"/>
    <xf numFmtId="49" fontId="13" fillId="5" borderId="10" xfId="0" applyNumberFormat="1" applyFont="1" applyFill="1" applyBorder="1" applyAlignment="1">
      <alignment horizontal="right" vertical="center" wrapText="1"/>
    </xf>
    <xf numFmtId="4" fontId="12" fillId="5" borderId="15" xfId="1" applyNumberFormat="1" applyFont="1" applyFill="1" applyBorder="1" applyAlignment="1" applyProtection="1">
      <alignment vertical="center" wrapText="1"/>
    </xf>
    <xf numFmtId="4" fontId="12" fillId="5" borderId="13" xfId="1" applyNumberFormat="1" applyFont="1" applyFill="1" applyBorder="1" applyAlignment="1" applyProtection="1">
      <alignment vertical="center" wrapText="1"/>
    </xf>
    <xf numFmtId="165" fontId="12" fillId="5" borderId="15" xfId="0" applyNumberFormat="1" applyFont="1" applyFill="1" applyBorder="1" applyAlignment="1">
      <alignment horizontal="center" vertical="center" wrapText="1"/>
    </xf>
    <xf numFmtId="165" fontId="12" fillId="5" borderId="14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13" fillId="5" borderId="36" xfId="0" applyNumberFormat="1" applyFont="1" applyFill="1" applyBorder="1" applyAlignment="1">
      <alignment horizontal="right" vertical="center" wrapText="1"/>
    </xf>
    <xf numFmtId="4" fontId="12" fillId="5" borderId="19" xfId="1" applyNumberFormat="1" applyFont="1" applyFill="1" applyBorder="1" applyAlignment="1" applyProtection="1">
      <alignment vertical="center" wrapText="1"/>
    </xf>
    <xf numFmtId="4" fontId="12" fillId="5" borderId="20" xfId="1" applyNumberFormat="1" applyFont="1" applyFill="1" applyBorder="1" applyAlignment="1" applyProtection="1">
      <alignment vertical="center" wrapText="1"/>
    </xf>
    <xf numFmtId="4" fontId="12" fillId="6" borderId="37" xfId="1" applyNumberFormat="1" applyFont="1" applyFill="1" applyBorder="1" applyAlignment="1" applyProtection="1">
      <alignment vertical="center" wrapText="1"/>
    </xf>
    <xf numFmtId="4" fontId="12" fillId="6" borderId="6" xfId="1" applyNumberFormat="1" applyFont="1" applyFill="1" applyBorder="1" applyAlignment="1" applyProtection="1">
      <alignment vertical="center" wrapText="1"/>
    </xf>
    <xf numFmtId="49" fontId="14" fillId="6" borderId="38" xfId="0" applyNumberFormat="1" applyFont="1" applyFill="1" applyBorder="1" applyAlignment="1">
      <alignment horizontal="right" wrapText="1"/>
    </xf>
    <xf numFmtId="2" fontId="15" fillId="6" borderId="37" xfId="0" applyNumberFormat="1" applyFont="1" applyFill="1" applyBorder="1" applyAlignment="1">
      <alignment horizontal="center" vertical="center" wrapText="1"/>
    </xf>
    <xf numFmtId="4" fontId="12" fillId="6" borderId="38" xfId="1" applyNumberFormat="1" applyFont="1" applyFill="1" applyBorder="1" applyAlignment="1" applyProtection="1">
      <alignment vertical="center" wrapText="1"/>
    </xf>
    <xf numFmtId="4" fontId="11" fillId="2" borderId="19" xfId="1" applyNumberFormat="1" applyFont="1" applyFill="1" applyBorder="1" applyAlignment="1" applyProtection="1">
      <alignment horizontal="center" vertical="center" wrapText="1"/>
    </xf>
    <xf numFmtId="4" fontId="12" fillId="6" borderId="39" xfId="1" applyNumberFormat="1" applyFont="1" applyFill="1" applyBorder="1" applyAlignment="1" applyProtection="1">
      <alignment vertical="center" wrapText="1"/>
    </xf>
    <xf numFmtId="2" fontId="15" fillId="6" borderId="39" xfId="0" applyNumberFormat="1" applyFont="1" applyFill="1" applyBorder="1" applyAlignment="1">
      <alignment horizontal="center" vertical="center" wrapText="1"/>
    </xf>
    <xf numFmtId="0" fontId="0" fillId="6" borderId="38" xfId="0" applyFill="1" applyBorder="1" applyAlignment="1">
      <alignment horizontal="center" vertical="center"/>
    </xf>
    <xf numFmtId="165" fontId="17" fillId="3" borderId="14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left" wrapText="1"/>
    </xf>
    <xf numFmtId="166" fontId="11" fillId="3" borderId="19" xfId="1" applyNumberFormat="1" applyFont="1" applyFill="1" applyBorder="1" applyAlignment="1" applyProtection="1">
      <alignment horizontal="center" vertical="center" wrapText="1"/>
    </xf>
    <xf numFmtId="165" fontId="17" fillId="3" borderId="2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 wrapText="1"/>
    </xf>
    <xf numFmtId="4" fontId="11" fillId="2" borderId="40" xfId="1" applyNumberFormat="1" applyFont="1" applyFill="1" applyBorder="1" applyAlignment="1" applyProtection="1">
      <alignment horizontal="center" vertical="center" wrapText="1"/>
    </xf>
    <xf numFmtId="166" fontId="11" fillId="3" borderId="40" xfId="1" applyNumberFormat="1" applyFont="1" applyFill="1" applyBorder="1" applyAlignment="1" applyProtection="1">
      <alignment horizontal="center" vertical="center" wrapText="1"/>
    </xf>
    <xf numFmtId="49" fontId="14" fillId="6" borderId="7" xfId="0" applyNumberFormat="1" applyFont="1" applyFill="1" applyBorder="1" applyAlignment="1">
      <alignment horizontal="right" wrapText="1"/>
    </xf>
    <xf numFmtId="2" fontId="15" fillId="6" borderId="8" xfId="0" applyNumberFormat="1" applyFont="1" applyFill="1" applyBorder="1" applyAlignment="1">
      <alignment horizontal="center" vertical="center" wrapText="1"/>
    </xf>
    <xf numFmtId="49" fontId="8" fillId="10" borderId="2" xfId="0" applyNumberFormat="1" applyFont="1" applyFill="1" applyBorder="1" applyAlignment="1">
      <alignment horizontal="center" vertical="center" wrapText="1"/>
    </xf>
    <xf numFmtId="4" fontId="18" fillId="10" borderId="37" xfId="0" applyNumberFormat="1" applyFont="1" applyFill="1" applyBorder="1" applyAlignment="1"/>
    <xf numFmtId="4" fontId="18" fillId="10" borderId="6" xfId="0" applyNumberFormat="1" applyFont="1" applyFill="1" applyBorder="1" applyAlignment="1"/>
    <xf numFmtId="0" fontId="19" fillId="10" borderId="38" xfId="0" applyFont="1" applyFill="1" applyBorder="1" applyAlignment="1">
      <alignment wrapText="1"/>
    </xf>
    <xf numFmtId="168" fontId="18" fillId="10" borderId="37" xfId="1" applyNumberFormat="1" applyFont="1" applyFill="1" applyBorder="1" applyAlignment="1" applyProtection="1">
      <alignment vertical="center" wrapText="1"/>
    </xf>
    <xf numFmtId="168" fontId="18" fillId="10" borderId="38" xfId="1" applyNumberFormat="1" applyFont="1" applyFill="1" applyBorder="1" applyAlignment="1" applyProtection="1">
      <alignment vertical="center" wrapText="1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11" borderId="13" xfId="0" applyFont="1" applyFill="1" applyBorder="1" applyAlignment="1">
      <alignment wrapText="1"/>
    </xf>
    <xf numFmtId="4" fontId="0" fillId="11" borderId="13" xfId="0" applyNumberFormat="1" applyFill="1" applyBorder="1"/>
    <xf numFmtId="0" fontId="0" fillId="11" borderId="18" xfId="0" applyFont="1" applyFill="1" applyBorder="1" applyAlignment="1">
      <alignment wrapText="1"/>
    </xf>
    <xf numFmtId="4" fontId="0" fillId="11" borderId="18" xfId="0" applyNumberFormat="1" applyFill="1" applyBorder="1"/>
    <xf numFmtId="0" fontId="8" fillId="0" borderId="35" xfId="0" applyFont="1" applyBorder="1" applyAlignment="1">
      <alignment wrapText="1"/>
    </xf>
    <xf numFmtId="4" fontId="0" fillId="0" borderId="41" xfId="0" applyNumberFormat="1" applyBorder="1"/>
    <xf numFmtId="0" fontId="8" fillId="0" borderId="10" xfId="0" applyFont="1" applyBorder="1" applyAlignment="1">
      <alignment wrapText="1"/>
    </xf>
    <xf numFmtId="4" fontId="0" fillId="0" borderId="42" xfId="0" applyNumberFormat="1" applyBorder="1"/>
    <xf numFmtId="0" fontId="8" fillId="0" borderId="22" xfId="0" applyFont="1" applyBorder="1" applyAlignment="1">
      <alignment wrapText="1"/>
    </xf>
    <xf numFmtId="4" fontId="0" fillId="0" borderId="43" xfId="0" applyNumberFormat="1" applyBorder="1"/>
    <xf numFmtId="0" fontId="8" fillId="0" borderId="2" xfId="0" applyFont="1" applyBorder="1" applyAlignment="1">
      <alignment wrapText="1"/>
    </xf>
    <xf numFmtId="4" fontId="0" fillId="0" borderId="44" xfId="0" applyNumberFormat="1" applyBorder="1"/>
    <xf numFmtId="164" fontId="7" fillId="3" borderId="7" xfId="1" applyFont="1" applyFill="1" applyBorder="1" applyAlignment="1" applyProtection="1">
      <alignment horizontal="center" vertical="center" wrapText="1"/>
    </xf>
    <xf numFmtId="49" fontId="8" fillId="4" borderId="9" xfId="0" applyNumberFormat="1" applyFont="1" applyFill="1" applyBorder="1" applyAlignment="1">
      <alignment horizontal="left" vertical="center" wrapText="1"/>
    </xf>
    <xf numFmtId="49" fontId="8" fillId="5" borderId="10" xfId="0" applyNumberFormat="1" applyFont="1" applyFill="1" applyBorder="1" applyAlignment="1">
      <alignment horizontal="left" vertical="center" wrapText="1"/>
    </xf>
    <xf numFmtId="49" fontId="8" fillId="5" borderId="21" xfId="0" applyNumberFormat="1" applyFont="1" applyFill="1" applyBorder="1" applyAlignment="1">
      <alignment horizontal="left" vertical="center" wrapText="1"/>
    </xf>
    <xf numFmtId="49" fontId="8" fillId="4" borderId="35" xfId="0" applyNumberFormat="1" applyFont="1" applyFill="1" applyBorder="1" applyAlignment="1">
      <alignment horizontal="left" vertical="center" wrapText="1"/>
    </xf>
    <xf numFmtId="49" fontId="8" fillId="4" borderId="21" xfId="0" applyNumberFormat="1" applyFont="1" applyFill="1" applyBorder="1" applyAlignment="1">
      <alignment horizontal="left" vertical="center" wrapText="1"/>
    </xf>
  </cellXfs>
  <cellStyles count="4">
    <cellStyle name="Euro" xfId="1" xr:uid="{00000000-0005-0000-0000-000006000000}"/>
    <cellStyle name="Normal" xfId="0" builtinId="0"/>
    <cellStyle name="Résultat2" xfId="2" xr:uid="{00000000-0005-0000-0000-000007000000}"/>
    <cellStyle name="Titre 1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E7E6E6"/>
      <rgbColor rgb="FFC5E0B4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FE699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83"/>
  <sheetViews>
    <sheetView tabSelected="1" topLeftCell="A67" zoomScale="120" zoomScaleNormal="120" workbookViewId="0">
      <selection activeCell="B78" sqref="B78"/>
    </sheetView>
  </sheetViews>
  <sheetFormatPr baseColWidth="10" defaultColWidth="9" defaultRowHeight="14.25" x14ac:dyDescent="0.2"/>
  <cols>
    <col min="1" max="1" width="42" style="15" customWidth="1"/>
    <col min="2" max="6" width="10.625" customWidth="1"/>
    <col min="7" max="7" width="16.625" style="15" customWidth="1"/>
    <col min="8" max="8" width="10.625" customWidth="1"/>
    <col min="9" max="9" width="16.625" style="15" customWidth="1"/>
    <col min="10" max="10" width="13.375" customWidth="1"/>
    <col min="11" max="11" width="13.625" customWidth="1"/>
    <col min="12" max="12" width="10.625" customWidth="1"/>
    <col min="13" max="13" width="14.875" customWidth="1"/>
    <col min="14" max="14" width="17.625" customWidth="1"/>
    <col min="15" max="1025" width="10.625" customWidth="1"/>
  </cols>
  <sheetData>
    <row r="1" spans="1:14" ht="39" customHeight="1" x14ac:dyDescent="0.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80.25" customHeight="1" x14ac:dyDescent="0.2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87.75" customHeight="1" x14ac:dyDescent="0.2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5" customHeight="1" x14ac:dyDescent="0.25">
      <c r="A4" s="16"/>
      <c r="B4" s="11" t="s">
        <v>3</v>
      </c>
      <c r="C4" s="11"/>
      <c r="D4" s="11"/>
      <c r="E4" s="11"/>
      <c r="F4" s="11"/>
      <c r="G4" s="11"/>
      <c r="H4" s="11"/>
      <c r="I4" s="11"/>
      <c r="J4" s="10" t="s">
        <v>4</v>
      </c>
      <c r="K4" s="10"/>
      <c r="L4" s="10"/>
      <c r="M4" s="10"/>
      <c r="N4" s="10"/>
    </row>
    <row r="5" spans="1:14" ht="14.25" customHeight="1" x14ac:dyDescent="0.2">
      <c r="A5" s="16"/>
      <c r="B5" s="9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7" t="s">
        <v>10</v>
      </c>
      <c r="H5" s="6" t="s">
        <v>11</v>
      </c>
      <c r="I5" s="5" t="s">
        <v>12</v>
      </c>
      <c r="J5" s="4" t="s">
        <v>13</v>
      </c>
      <c r="K5" s="3" t="s">
        <v>14</v>
      </c>
      <c r="L5" s="2" t="s">
        <v>15</v>
      </c>
      <c r="M5" s="1" t="s">
        <v>16</v>
      </c>
      <c r="N5" s="142" t="s">
        <v>12</v>
      </c>
    </row>
    <row r="6" spans="1:14" ht="29.1" customHeight="1" x14ac:dyDescent="0.2">
      <c r="A6" s="17"/>
      <c r="B6" s="9"/>
      <c r="C6" s="8"/>
      <c r="D6" s="8"/>
      <c r="E6" s="8"/>
      <c r="F6" s="8"/>
      <c r="G6" s="7"/>
      <c r="H6" s="6"/>
      <c r="I6" s="5"/>
      <c r="J6" s="4"/>
      <c r="K6" s="3"/>
      <c r="L6" s="2"/>
      <c r="M6" s="1"/>
      <c r="N6" s="142"/>
    </row>
    <row r="7" spans="1:14" ht="26.1" customHeight="1" x14ac:dyDescent="0.2">
      <c r="A7" s="143" t="s">
        <v>17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</row>
    <row r="8" spans="1:14" ht="17.100000000000001" customHeight="1" x14ac:dyDescent="0.2">
      <c r="A8" s="144" t="s">
        <v>18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ht="38.25" x14ac:dyDescent="0.2">
      <c r="A9" s="18" t="s">
        <v>19</v>
      </c>
      <c r="B9" s="19"/>
      <c r="C9" s="20"/>
      <c r="D9" s="20"/>
      <c r="E9" s="20"/>
      <c r="F9" s="20"/>
      <c r="G9" s="20"/>
      <c r="H9" s="20"/>
      <c r="I9" s="21"/>
      <c r="J9" s="22" t="s">
        <v>20</v>
      </c>
      <c r="K9" s="23"/>
      <c r="L9" s="24"/>
      <c r="M9" s="25">
        <f t="shared" ref="M9:M14" si="0">(K9*L9)</f>
        <v>0</v>
      </c>
      <c r="N9" s="26" t="s">
        <v>21</v>
      </c>
    </row>
    <row r="10" spans="1:14" ht="17.45" customHeight="1" x14ac:dyDescent="0.2">
      <c r="A10" s="18" t="s">
        <v>22</v>
      </c>
      <c r="B10" s="19"/>
      <c r="C10" s="20"/>
      <c r="D10" s="20"/>
      <c r="E10" s="20"/>
      <c r="F10" s="20"/>
      <c r="G10" s="20"/>
      <c r="H10" s="20"/>
      <c r="I10" s="21"/>
      <c r="J10" s="22"/>
      <c r="K10" s="23"/>
      <c r="L10" s="24"/>
      <c r="M10" s="25">
        <f t="shared" si="0"/>
        <v>0</v>
      </c>
      <c r="N10" s="26"/>
    </row>
    <row r="11" spans="1:14" ht="51" x14ac:dyDescent="0.2">
      <c r="A11" s="18" t="s">
        <v>23</v>
      </c>
      <c r="B11" s="19"/>
      <c r="C11" s="20"/>
      <c r="D11" s="20"/>
      <c r="E11" s="20"/>
      <c r="F11" s="20"/>
      <c r="G11" s="20"/>
      <c r="H11" s="20"/>
      <c r="I11" s="21"/>
      <c r="J11" s="27"/>
      <c r="K11" s="28"/>
      <c r="L11" s="29"/>
      <c r="M11" s="25">
        <f t="shared" si="0"/>
        <v>0</v>
      </c>
      <c r="N11" s="26"/>
    </row>
    <row r="12" spans="1:14" ht="25.5" x14ac:dyDescent="0.2">
      <c r="A12" s="18" t="s">
        <v>24</v>
      </c>
      <c r="B12" s="19"/>
      <c r="C12" s="20"/>
      <c r="D12" s="20"/>
      <c r="E12" s="20"/>
      <c r="F12" s="20"/>
      <c r="G12" s="20"/>
      <c r="H12" s="20"/>
      <c r="I12" s="21"/>
      <c r="J12" s="27"/>
      <c r="K12" s="29"/>
      <c r="L12" s="29"/>
      <c r="M12" s="25">
        <f t="shared" si="0"/>
        <v>0</v>
      </c>
      <c r="N12" s="30"/>
    </row>
    <row r="13" spans="1:14" ht="25.5" x14ac:dyDescent="0.2">
      <c r="A13" s="18" t="s">
        <v>25</v>
      </c>
      <c r="B13" s="19"/>
      <c r="C13" s="20"/>
      <c r="D13" s="20"/>
      <c r="E13" s="20"/>
      <c r="F13" s="20"/>
      <c r="G13" s="20"/>
      <c r="H13" s="20"/>
      <c r="I13" s="21"/>
      <c r="J13" s="27"/>
      <c r="K13" s="29"/>
      <c r="L13" s="29"/>
      <c r="M13" s="25">
        <f t="shared" si="0"/>
        <v>0</v>
      </c>
      <c r="N13" s="30"/>
    </row>
    <row r="14" spans="1:14" x14ac:dyDescent="0.2">
      <c r="A14" s="18" t="s">
        <v>26</v>
      </c>
      <c r="B14" s="19"/>
      <c r="C14" s="20"/>
      <c r="D14" s="20"/>
      <c r="E14" s="20"/>
      <c r="F14" s="20"/>
      <c r="G14" s="20"/>
      <c r="H14" s="20"/>
      <c r="I14" s="21"/>
      <c r="J14" s="22"/>
      <c r="K14" s="23"/>
      <c r="L14" s="24"/>
      <c r="M14" s="25">
        <f t="shared" si="0"/>
        <v>0</v>
      </c>
      <c r="N14" s="26"/>
    </row>
    <row r="15" spans="1:14" x14ac:dyDescent="0.2">
      <c r="A15" s="18" t="s">
        <v>27</v>
      </c>
      <c r="B15" s="19"/>
      <c r="C15" s="20"/>
      <c r="D15" s="20"/>
      <c r="E15" s="20"/>
      <c r="F15" s="20"/>
      <c r="G15" s="20"/>
      <c r="H15" s="20"/>
      <c r="I15" s="21"/>
      <c r="J15" s="22"/>
      <c r="K15" s="23"/>
      <c r="L15" s="24"/>
      <c r="M15" s="25"/>
      <c r="N15" s="26"/>
    </row>
    <row r="16" spans="1:14" x14ac:dyDescent="0.2">
      <c r="A16" s="18" t="s">
        <v>28</v>
      </c>
      <c r="B16" s="19"/>
      <c r="C16" s="20"/>
      <c r="D16" s="20"/>
      <c r="E16" s="20"/>
      <c r="F16" s="20"/>
      <c r="G16" s="20"/>
      <c r="H16" s="20"/>
      <c r="I16" s="21"/>
      <c r="J16" s="22"/>
      <c r="K16" s="23"/>
      <c r="L16" s="24"/>
      <c r="M16" s="25">
        <f>(K16*L16)</f>
        <v>0</v>
      </c>
      <c r="N16" s="26"/>
    </row>
    <row r="17" spans="1:40" s="37" customFormat="1" ht="15" customHeight="1" x14ac:dyDescent="0.25">
      <c r="A17" s="31" t="s">
        <v>29</v>
      </c>
      <c r="B17" s="32">
        <f>SUM($B$9:$B$16)</f>
        <v>0</v>
      </c>
      <c r="C17" s="33">
        <f>SUM($C$9:$C$16)</f>
        <v>0</v>
      </c>
      <c r="D17" s="33">
        <f>SUM($D$9:$D$16)</f>
        <v>0</v>
      </c>
      <c r="E17" s="33">
        <f>SUM($E$9:$E$16)</f>
        <v>0</v>
      </c>
      <c r="F17" s="33">
        <f>SUM($F$9:$F$16)</f>
        <v>0</v>
      </c>
      <c r="G17" s="33">
        <f>SUM($B$17:$F$17)</f>
        <v>0</v>
      </c>
      <c r="H17" s="33">
        <f>SUM($H$9:$H$16)</f>
        <v>0</v>
      </c>
      <c r="I17" s="34"/>
      <c r="J17" s="35"/>
      <c r="K17" s="33">
        <f>SUM( K9:K16)</f>
        <v>0</v>
      </c>
      <c r="L17" s="33">
        <f>SUM( L9:L16)</f>
        <v>0</v>
      </c>
      <c r="M17" s="33">
        <f>SUM(M9:M16)</f>
        <v>0</v>
      </c>
      <c r="N17" s="36"/>
    </row>
    <row r="18" spans="1:40" s="37" customFormat="1" ht="17.100000000000001" customHeight="1" x14ac:dyDescent="0.25">
      <c r="A18" s="144" t="s">
        <v>30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40" ht="44.1" customHeight="1" x14ac:dyDescent="0.2">
      <c r="A19" s="38" t="s">
        <v>31</v>
      </c>
      <c r="B19" s="19"/>
      <c r="C19" s="20"/>
      <c r="D19" s="20"/>
      <c r="E19" s="20"/>
      <c r="F19" s="20"/>
      <c r="G19" s="20"/>
      <c r="H19" s="20"/>
      <c r="I19" s="21"/>
      <c r="J19" s="39"/>
      <c r="K19" s="23"/>
      <c r="L19" s="40"/>
      <c r="M19" s="25">
        <f>(K19*L19)</f>
        <v>0</v>
      </c>
      <c r="N19" s="26"/>
    </row>
    <row r="20" spans="1:40" ht="55.5" customHeight="1" x14ac:dyDescent="0.2">
      <c r="A20" s="38" t="s">
        <v>32</v>
      </c>
      <c r="B20" s="19"/>
      <c r="C20" s="20"/>
      <c r="D20" s="20"/>
      <c r="E20" s="20"/>
      <c r="F20" s="20"/>
      <c r="G20" s="20"/>
      <c r="H20" s="20"/>
      <c r="I20" s="21"/>
      <c r="J20" s="39"/>
      <c r="K20" s="23"/>
      <c r="L20" s="40"/>
      <c r="M20" s="25">
        <f>(K20*L20)</f>
        <v>0</v>
      </c>
      <c r="N20" s="26"/>
    </row>
    <row r="21" spans="1:40" x14ac:dyDescent="0.2">
      <c r="A21" s="38" t="s">
        <v>33</v>
      </c>
      <c r="B21" s="19"/>
      <c r="C21" s="20"/>
      <c r="D21" s="20"/>
      <c r="E21" s="20"/>
      <c r="F21" s="20"/>
      <c r="G21" s="20"/>
      <c r="H21" s="20"/>
      <c r="I21" s="21"/>
      <c r="J21" s="39"/>
      <c r="K21" s="23"/>
      <c r="L21" s="40"/>
      <c r="M21" s="25">
        <f>(K21*L21)</f>
        <v>0</v>
      </c>
      <c r="N21" s="26"/>
    </row>
    <row r="22" spans="1:40" s="37" customFormat="1" ht="17.100000000000001" customHeight="1" x14ac:dyDescent="0.25">
      <c r="A22" s="145" t="s">
        <v>34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</row>
    <row r="23" spans="1:40" ht="25.5" x14ac:dyDescent="0.2">
      <c r="A23" s="38" t="s">
        <v>35</v>
      </c>
      <c r="B23" s="19"/>
      <c r="C23" s="20"/>
      <c r="D23" s="20"/>
      <c r="E23" s="20"/>
      <c r="F23" s="20"/>
      <c r="G23" s="20"/>
      <c r="H23" s="20"/>
      <c r="I23" s="21"/>
      <c r="J23" s="39"/>
      <c r="K23" s="23"/>
      <c r="L23" s="40"/>
      <c r="M23" s="25">
        <f>(K23*L23)</f>
        <v>0</v>
      </c>
      <c r="N23" s="26"/>
    </row>
    <row r="24" spans="1:40" ht="25.5" x14ac:dyDescent="0.2">
      <c r="A24" s="38" t="s">
        <v>36</v>
      </c>
      <c r="B24" s="19"/>
      <c r="C24" s="20"/>
      <c r="D24" s="20"/>
      <c r="E24" s="20"/>
      <c r="F24" s="20"/>
      <c r="G24" s="20"/>
      <c r="H24" s="20"/>
      <c r="I24" s="21"/>
      <c r="J24" s="39"/>
      <c r="K24" s="23"/>
      <c r="L24" s="40"/>
      <c r="M24" s="25">
        <f>(K24*L24)</f>
        <v>0</v>
      </c>
      <c r="N24" s="26"/>
    </row>
    <row r="25" spans="1:40" s="37" customFormat="1" ht="15" customHeight="1" x14ac:dyDescent="0.25">
      <c r="A25" s="41" t="s">
        <v>37</v>
      </c>
      <c r="B25" s="42">
        <f>SUM($B$19:$B$24)</f>
        <v>0</v>
      </c>
      <c r="C25" s="43">
        <f>SUM($C$19:$C$24)</f>
        <v>0</v>
      </c>
      <c r="D25" s="43">
        <f>SUM($D$19:$D$24)</f>
        <v>0</v>
      </c>
      <c r="E25" s="43">
        <f>SUM($E$19:$E$24)</f>
        <v>0</v>
      </c>
      <c r="F25" s="43">
        <f>SUM($F$19:$F$24)</f>
        <v>0</v>
      </c>
      <c r="G25" s="43">
        <f>SUM($B$25:$F$25)</f>
        <v>0</v>
      </c>
      <c r="H25" s="43">
        <f>SUM($H$19:$H$24)</f>
        <v>0</v>
      </c>
      <c r="I25" s="44"/>
      <c r="J25" s="45"/>
      <c r="K25" s="46">
        <f>SUM( K18:K24)</f>
        <v>0</v>
      </c>
      <c r="L25" s="46">
        <f>SUM( L19:L24)</f>
        <v>0</v>
      </c>
      <c r="M25" s="47">
        <f>SUM(M18:M24)</f>
        <v>0</v>
      </c>
      <c r="N25" s="48"/>
    </row>
    <row r="26" spans="1:40" s="37" customFormat="1" ht="17.100000000000001" customHeight="1" x14ac:dyDescent="0.25">
      <c r="A26" s="145" t="s">
        <v>38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40" ht="25.5" x14ac:dyDescent="0.2">
      <c r="A27" s="38" t="s">
        <v>39</v>
      </c>
      <c r="B27" s="19"/>
      <c r="C27" s="20"/>
      <c r="D27" s="20"/>
      <c r="E27" s="20"/>
      <c r="F27" s="20"/>
      <c r="G27" s="20"/>
      <c r="H27" s="20"/>
      <c r="I27" s="21"/>
      <c r="J27" s="39"/>
      <c r="K27" s="23"/>
      <c r="L27" s="40"/>
      <c r="M27" s="25">
        <f>(K27*L27)</f>
        <v>0</v>
      </c>
      <c r="N27" s="26"/>
    </row>
    <row r="28" spans="1:40" s="37" customFormat="1" ht="15" customHeight="1" x14ac:dyDescent="0.25">
      <c r="A28" s="41" t="s">
        <v>40</v>
      </c>
      <c r="B28" s="42">
        <f>SUM($B$27)</f>
        <v>0</v>
      </c>
      <c r="C28" s="43">
        <f>SUM($C$27)</f>
        <v>0</v>
      </c>
      <c r="D28" s="43">
        <f>SUM($D$27)</f>
        <v>0</v>
      </c>
      <c r="E28" s="43">
        <f>SUM($E$27)</f>
        <v>0</v>
      </c>
      <c r="F28" s="43">
        <f>SUM($F$27)</f>
        <v>0</v>
      </c>
      <c r="G28" s="43">
        <f>SUM($B$28:$F$28)</f>
        <v>0</v>
      </c>
      <c r="H28" s="43">
        <f>SUM($H$27)</f>
        <v>0</v>
      </c>
      <c r="I28" s="44"/>
      <c r="J28" s="45"/>
      <c r="K28" s="46">
        <f>SUM($K$27)</f>
        <v>0</v>
      </c>
      <c r="L28" s="46">
        <f>SUM($L$27)</f>
        <v>0</v>
      </c>
      <c r="M28" s="47">
        <f>SUM($M$27)</f>
        <v>0</v>
      </c>
      <c r="N28" s="48"/>
    </row>
    <row r="29" spans="1:40" s="37" customFormat="1" ht="17.100000000000001" customHeight="1" x14ac:dyDescent="0.25">
      <c r="A29" s="49" t="s">
        <v>41</v>
      </c>
      <c r="B29" s="50">
        <f>SUM($B$17+$B$25+$B$28)</f>
        <v>0</v>
      </c>
      <c r="C29" s="51">
        <f>SUM($C$17+$C$25+$C$28)</f>
        <v>0</v>
      </c>
      <c r="D29" s="51">
        <f>SUM($D$17+$D$25+$D$28)</f>
        <v>0</v>
      </c>
      <c r="E29" s="51">
        <f>SUM($E$17+$E$25+$E$28)</f>
        <v>0</v>
      </c>
      <c r="F29" s="51">
        <f>SUM($F$17+$F$25+$F$28)</f>
        <v>0</v>
      </c>
      <c r="G29" s="51">
        <f>SUM($B$29:$F$29)</f>
        <v>0</v>
      </c>
      <c r="H29" s="51">
        <f>SUM($H$17+$H$25+$H$28)</f>
        <v>0</v>
      </c>
      <c r="I29" s="52"/>
      <c r="J29" s="53"/>
      <c r="K29" s="51">
        <f>SUM($K$17+$K$25+$K$28)</f>
        <v>0</v>
      </c>
      <c r="L29" s="51">
        <f>SUM($L$17+$L$25+$L$28)</f>
        <v>0</v>
      </c>
      <c r="M29" s="51">
        <f>SUM($M$17+$M$25+$M$28)</f>
        <v>0</v>
      </c>
      <c r="N29" s="54"/>
    </row>
    <row r="30" spans="1:40" s="55" customFormat="1" ht="26.1" customHeight="1" x14ac:dyDescent="0.2">
      <c r="A30" s="143" t="s">
        <v>42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ht="25.5" x14ac:dyDescent="0.2">
      <c r="A31" s="38" t="s">
        <v>43</v>
      </c>
      <c r="B31" s="19"/>
      <c r="C31" s="20"/>
      <c r="D31" s="20"/>
      <c r="E31" s="20"/>
      <c r="F31" s="20"/>
      <c r="G31" s="20"/>
      <c r="H31" s="20"/>
      <c r="I31" s="21"/>
      <c r="J31" s="39"/>
      <c r="K31" s="23"/>
      <c r="L31" s="40"/>
      <c r="M31" s="25">
        <f>(K31*L31)</f>
        <v>0</v>
      </c>
      <c r="N31" s="26"/>
    </row>
    <row r="32" spans="1:40" ht="38.25" x14ac:dyDescent="0.2">
      <c r="A32" s="38" t="s">
        <v>44</v>
      </c>
      <c r="B32" s="19"/>
      <c r="C32" s="20"/>
      <c r="D32" s="20"/>
      <c r="E32" s="20"/>
      <c r="F32" s="20"/>
      <c r="G32" s="20"/>
      <c r="H32" s="20"/>
      <c r="I32" s="21"/>
      <c r="J32" s="39"/>
      <c r="K32" s="23"/>
      <c r="L32" s="40"/>
      <c r="M32" s="25">
        <f>(K32*L32)</f>
        <v>0</v>
      </c>
      <c r="N32" s="26"/>
    </row>
    <row r="33" spans="1:46" ht="51" x14ac:dyDescent="0.2">
      <c r="A33" s="38" t="s">
        <v>45</v>
      </c>
      <c r="B33" s="19"/>
      <c r="C33" s="56"/>
      <c r="D33" s="56"/>
      <c r="E33" s="56"/>
      <c r="F33" s="56"/>
      <c r="G33" s="56"/>
      <c r="H33" s="56"/>
      <c r="I33" s="57"/>
      <c r="J33" s="58"/>
      <c r="K33" s="59"/>
      <c r="L33" s="60"/>
      <c r="M33" s="25">
        <f>(K33*L33)</f>
        <v>0</v>
      </c>
      <c r="N33" s="61"/>
    </row>
    <row r="34" spans="1:46" ht="38.25" x14ac:dyDescent="0.2">
      <c r="A34" s="38" t="s">
        <v>46</v>
      </c>
      <c r="B34" s="62"/>
      <c r="C34" s="56"/>
      <c r="D34" s="56"/>
      <c r="E34" s="56"/>
      <c r="F34" s="56"/>
      <c r="G34" s="56"/>
      <c r="H34" s="56"/>
      <c r="I34" s="57"/>
      <c r="J34" s="58"/>
      <c r="K34" s="59"/>
      <c r="L34" s="60"/>
      <c r="M34" s="25">
        <f>(K34*L34)</f>
        <v>0</v>
      </c>
      <c r="N34" s="61"/>
    </row>
    <row r="35" spans="1:46" x14ac:dyDescent="0.2">
      <c r="A35" s="63" t="s">
        <v>47</v>
      </c>
      <c r="B35" s="64"/>
      <c r="C35" s="65"/>
      <c r="D35" s="65"/>
      <c r="E35" s="65"/>
      <c r="F35" s="65"/>
      <c r="G35" s="65"/>
      <c r="H35" s="65"/>
      <c r="I35" s="66"/>
      <c r="J35" s="67"/>
      <c r="K35" s="68"/>
      <c r="L35" s="69"/>
      <c r="M35" s="70">
        <f>(K35*L35)</f>
        <v>0</v>
      </c>
      <c r="N35" s="71"/>
    </row>
    <row r="36" spans="1:46" ht="17.100000000000001" customHeight="1" x14ac:dyDescent="0.25">
      <c r="A36" s="72" t="s">
        <v>48</v>
      </c>
      <c r="B36" s="73">
        <f>SUM($B$31:$B$35)</f>
        <v>0</v>
      </c>
      <c r="C36" s="51">
        <f>SUM($C$31:$C$35)</f>
        <v>0</v>
      </c>
      <c r="D36" s="51">
        <f>SUM($D$31:$D$35)</f>
        <v>0</v>
      </c>
      <c r="E36" s="51">
        <f>SUM($E$31:$E$35)</f>
        <v>0</v>
      </c>
      <c r="F36" s="51">
        <f>SUM($F$31:$F$35)</f>
        <v>0</v>
      </c>
      <c r="G36" s="51">
        <f>SUM($B$36:$F$36)</f>
        <v>0</v>
      </c>
      <c r="H36" s="51">
        <f>SUM($H$31:$H$35)</f>
        <v>0</v>
      </c>
      <c r="I36" s="74"/>
      <c r="J36" s="75"/>
      <c r="K36" s="51">
        <f>SUM($K$31:$K$35)</f>
        <v>0</v>
      </c>
      <c r="L36" s="51">
        <f>SUM($L$31:$L$35)</f>
        <v>0</v>
      </c>
      <c r="M36" s="51">
        <f>SUM($M$31:$M$35)</f>
        <v>0</v>
      </c>
      <c r="N36" s="76"/>
    </row>
    <row r="37" spans="1:46" ht="26.1" customHeight="1" x14ac:dyDescent="0.2">
      <c r="A37" s="143" t="s">
        <v>49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</row>
    <row r="38" spans="1:46" x14ac:dyDescent="0.2">
      <c r="A38" s="77" t="s">
        <v>50</v>
      </c>
      <c r="B38" s="19"/>
      <c r="C38" s="20"/>
      <c r="D38" s="20"/>
      <c r="E38" s="20"/>
      <c r="F38" s="20"/>
      <c r="G38" s="20"/>
      <c r="H38" s="20"/>
      <c r="I38" s="21"/>
      <c r="J38" s="39"/>
      <c r="K38" s="23"/>
      <c r="L38" s="40"/>
      <c r="M38" s="25">
        <f t="shared" ref="M38:M45" si="1">(K38*L38)</f>
        <v>0</v>
      </c>
      <c r="N38" s="26"/>
    </row>
    <row r="39" spans="1:46" ht="42.6" customHeight="1" x14ac:dyDescent="0.2">
      <c r="A39" s="78" t="s">
        <v>51</v>
      </c>
      <c r="B39" s="19"/>
      <c r="C39" s="20"/>
      <c r="D39" s="20"/>
      <c r="E39" s="20"/>
      <c r="F39" s="20"/>
      <c r="G39" s="20"/>
      <c r="H39" s="20"/>
      <c r="I39" s="21"/>
      <c r="J39" s="39"/>
      <c r="K39" s="23"/>
      <c r="L39" s="40"/>
      <c r="M39" s="25">
        <f t="shared" si="1"/>
        <v>0</v>
      </c>
      <c r="N39" s="26"/>
    </row>
    <row r="40" spans="1:46" ht="15" x14ac:dyDescent="0.2">
      <c r="A40" s="79" t="s">
        <v>52</v>
      </c>
      <c r="B40" s="19"/>
      <c r="C40" s="20"/>
      <c r="D40" s="20"/>
      <c r="E40" s="20"/>
      <c r="F40" s="20"/>
      <c r="G40" s="20"/>
      <c r="H40" s="20"/>
      <c r="I40" s="21"/>
      <c r="J40" s="39"/>
      <c r="K40" s="23"/>
      <c r="L40" s="40"/>
      <c r="M40" s="25">
        <f t="shared" si="1"/>
        <v>0</v>
      </c>
      <c r="N40" s="26"/>
    </row>
    <row r="41" spans="1:46" ht="27.75" x14ac:dyDescent="0.2">
      <c r="A41" s="80" t="s">
        <v>53</v>
      </c>
      <c r="B41" s="19"/>
      <c r="C41" s="20"/>
      <c r="D41" s="20"/>
      <c r="E41" s="20"/>
      <c r="F41" s="20"/>
      <c r="G41" s="20"/>
      <c r="H41" s="20"/>
      <c r="I41" s="21"/>
      <c r="J41" s="39"/>
      <c r="K41" s="23"/>
      <c r="L41" s="40"/>
      <c r="M41" s="25">
        <f t="shared" si="1"/>
        <v>0</v>
      </c>
      <c r="N41" s="26"/>
    </row>
    <row r="42" spans="1:46" x14ac:dyDescent="0.2">
      <c r="A42" s="78" t="s">
        <v>54</v>
      </c>
      <c r="B42" s="19"/>
      <c r="C42" s="20"/>
      <c r="D42" s="20"/>
      <c r="E42" s="20"/>
      <c r="F42" s="20"/>
      <c r="G42" s="20"/>
      <c r="H42" s="20"/>
      <c r="I42" s="21"/>
      <c r="J42" s="39"/>
      <c r="K42" s="23"/>
      <c r="L42" s="40"/>
      <c r="M42" s="25">
        <f t="shared" si="1"/>
        <v>0</v>
      </c>
      <c r="N42" s="26"/>
    </row>
    <row r="43" spans="1:46" x14ac:dyDescent="0.2">
      <c r="A43" s="78" t="s">
        <v>55</v>
      </c>
      <c r="B43" s="19"/>
      <c r="C43" s="20"/>
      <c r="D43" s="20"/>
      <c r="E43" s="20"/>
      <c r="F43" s="20"/>
      <c r="G43" s="20"/>
      <c r="H43" s="20"/>
      <c r="I43" s="21"/>
      <c r="J43" s="39"/>
      <c r="K43" s="23"/>
      <c r="L43" s="40"/>
      <c r="M43" s="25">
        <f t="shared" si="1"/>
        <v>0</v>
      </c>
      <c r="N43" s="26"/>
    </row>
    <row r="44" spans="1:46" s="37" customFormat="1" ht="25.5" x14ac:dyDescent="0.25">
      <c r="A44" s="38" t="s">
        <v>56</v>
      </c>
      <c r="B44" s="19"/>
      <c r="C44" s="20"/>
      <c r="D44" s="20"/>
      <c r="E44" s="20"/>
      <c r="F44" s="20"/>
      <c r="G44" s="20"/>
      <c r="H44" s="20"/>
      <c r="I44" s="21"/>
      <c r="J44" s="39"/>
      <c r="K44" s="23"/>
      <c r="L44" s="40"/>
      <c r="M44" s="25">
        <f t="shared" si="1"/>
        <v>0</v>
      </c>
      <c r="N44" s="26"/>
    </row>
    <row r="45" spans="1:46" ht="25.5" x14ac:dyDescent="0.2">
      <c r="A45" s="81" t="s">
        <v>57</v>
      </c>
      <c r="B45" s="64"/>
      <c r="C45" s="65"/>
      <c r="D45" s="65"/>
      <c r="E45" s="65"/>
      <c r="F45" s="65"/>
      <c r="G45" s="65"/>
      <c r="H45" s="65"/>
      <c r="I45" s="66"/>
      <c r="J45" s="67"/>
      <c r="K45" s="68"/>
      <c r="L45" s="69"/>
      <c r="M45" s="70">
        <f t="shared" si="1"/>
        <v>0</v>
      </c>
      <c r="N45" s="71"/>
    </row>
    <row r="46" spans="1:46" s="88" customFormat="1" ht="17.100000000000001" customHeight="1" x14ac:dyDescent="0.25">
      <c r="A46" s="82" t="s">
        <v>58</v>
      </c>
      <c r="B46" s="83">
        <f>SUM($B$38:$B$45)</f>
        <v>0</v>
      </c>
      <c r="C46" s="84">
        <f>SUM($C$38:$C$45)</f>
        <v>0</v>
      </c>
      <c r="D46" s="84">
        <f>SUM($D$38:$D$45)</f>
        <v>0</v>
      </c>
      <c r="E46" s="84">
        <f>SUM($E$38:$E$45)</f>
        <v>0</v>
      </c>
      <c r="F46" s="84">
        <f>SUM($F$38:$F$45)</f>
        <v>0</v>
      </c>
      <c r="G46" s="84">
        <f>SUM($B$46:$F$46)</f>
        <v>0</v>
      </c>
      <c r="H46" s="84">
        <f>SUM($H$38:$H$45)</f>
        <v>0</v>
      </c>
      <c r="I46" s="85"/>
      <c r="J46" s="86"/>
      <c r="K46" s="84">
        <f>SUM($K$38:$K$45)</f>
        <v>0</v>
      </c>
      <c r="L46" s="84">
        <f>SUM($L$38:$L$45)</f>
        <v>0</v>
      </c>
      <c r="M46" s="51">
        <f>SUM($M$38:$M$45)</f>
        <v>0</v>
      </c>
      <c r="N46" s="87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</row>
    <row r="47" spans="1:46" ht="26.1" customHeight="1" x14ac:dyDescent="0.2">
      <c r="A47" s="146" t="s">
        <v>59</v>
      </c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</row>
    <row r="48" spans="1:46" ht="17.100000000000001" customHeight="1" x14ac:dyDescent="0.2">
      <c r="A48" s="144" t="s">
        <v>60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</row>
    <row r="49" spans="1:39" ht="25.5" x14ac:dyDescent="0.2">
      <c r="A49" s="89" t="s">
        <v>61</v>
      </c>
      <c r="B49" s="90"/>
      <c r="C49" s="20"/>
      <c r="D49" s="20"/>
      <c r="E49" s="20"/>
      <c r="F49" s="20"/>
      <c r="G49" s="20"/>
      <c r="H49" s="20"/>
      <c r="I49" s="21"/>
      <c r="J49" s="22"/>
      <c r="K49" s="23"/>
      <c r="L49" s="40"/>
      <c r="M49" s="25">
        <f t="shared" ref="M49:M54" si="2">(K49*L49)</f>
        <v>0</v>
      </c>
      <c r="N49" s="26"/>
    </row>
    <row r="50" spans="1:39" ht="38.25" x14ac:dyDescent="0.2">
      <c r="A50" s="89" t="s">
        <v>62</v>
      </c>
      <c r="B50" s="90"/>
      <c r="C50" s="20"/>
      <c r="D50" s="20"/>
      <c r="E50" s="20"/>
      <c r="F50" s="20"/>
      <c r="G50" s="20"/>
      <c r="H50" s="20"/>
      <c r="I50" s="21"/>
      <c r="J50" s="22"/>
      <c r="K50" s="23"/>
      <c r="L50" s="40"/>
      <c r="M50" s="25">
        <f t="shared" si="2"/>
        <v>0</v>
      </c>
      <c r="N50" s="26"/>
    </row>
    <row r="51" spans="1:39" ht="25.5" x14ac:dyDescent="0.2">
      <c r="A51" s="89" t="s">
        <v>63</v>
      </c>
      <c r="B51" s="90"/>
      <c r="C51" s="20"/>
      <c r="D51" s="20"/>
      <c r="E51" s="20"/>
      <c r="F51" s="20"/>
      <c r="G51" s="20"/>
      <c r="H51" s="20"/>
      <c r="I51" s="21"/>
      <c r="J51" s="22"/>
      <c r="K51" s="23"/>
      <c r="L51" s="40"/>
      <c r="M51" s="25">
        <f t="shared" si="2"/>
        <v>0</v>
      </c>
      <c r="N51" s="26"/>
    </row>
    <row r="52" spans="1:39" x14ac:dyDescent="0.2">
      <c r="A52" s="89" t="s">
        <v>64</v>
      </c>
      <c r="B52" s="90"/>
      <c r="C52" s="20"/>
      <c r="D52" s="20"/>
      <c r="E52" s="20"/>
      <c r="F52" s="20"/>
      <c r="G52" s="20"/>
      <c r="H52" s="20"/>
      <c r="I52" s="21"/>
      <c r="J52" s="22"/>
      <c r="K52" s="23"/>
      <c r="L52" s="40"/>
      <c r="M52" s="25">
        <f t="shared" si="2"/>
        <v>0</v>
      </c>
      <c r="N52" s="26"/>
    </row>
    <row r="53" spans="1:39" s="94" customFormat="1" ht="15" x14ac:dyDescent="0.25">
      <c r="A53" s="89" t="s">
        <v>65</v>
      </c>
      <c r="B53" s="90"/>
      <c r="C53" s="20"/>
      <c r="D53" s="20"/>
      <c r="E53" s="20"/>
      <c r="F53" s="20"/>
      <c r="G53" s="20"/>
      <c r="H53" s="20"/>
      <c r="I53" s="21"/>
      <c r="J53" s="22"/>
      <c r="K53" s="23"/>
      <c r="L53" s="40"/>
      <c r="M53" s="25">
        <f t="shared" si="2"/>
        <v>0</v>
      </c>
      <c r="N53" s="26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2"/>
      <c r="AI53" s="93"/>
      <c r="AJ53" s="93"/>
      <c r="AK53" s="93"/>
      <c r="AL53" s="93"/>
      <c r="AM53" s="93"/>
    </row>
    <row r="54" spans="1:39" x14ac:dyDescent="0.2">
      <c r="A54" s="89" t="s">
        <v>66</v>
      </c>
      <c r="B54" s="90"/>
      <c r="C54" s="20"/>
      <c r="D54" s="20"/>
      <c r="E54" s="20"/>
      <c r="F54" s="20"/>
      <c r="G54" s="20"/>
      <c r="H54" s="20"/>
      <c r="I54" s="21"/>
      <c r="J54" s="22"/>
      <c r="K54" s="23"/>
      <c r="L54" s="40"/>
      <c r="M54" s="25">
        <f t="shared" si="2"/>
        <v>0</v>
      </c>
      <c r="N54" s="26"/>
    </row>
    <row r="55" spans="1:39" s="37" customFormat="1" ht="15" customHeight="1" x14ac:dyDescent="0.25">
      <c r="A55" s="95" t="s">
        <v>67</v>
      </c>
      <c r="B55" s="96">
        <f>SUM($B$49:$B$54)</f>
        <v>0</v>
      </c>
      <c r="C55" s="97">
        <f>SUM($C$49:$C$54)</f>
        <v>0</v>
      </c>
      <c r="D55" s="97">
        <f>SUM($D$49:$D$54)</f>
        <v>0</v>
      </c>
      <c r="E55" s="97">
        <f>SUM($E$49:$E$54)</f>
        <v>0</v>
      </c>
      <c r="F55" s="97">
        <f>SUM($F$49:$F$54)</f>
        <v>0</v>
      </c>
      <c r="G55" s="97">
        <f>SUM($B$55:$F$55)</f>
        <v>0</v>
      </c>
      <c r="H55" s="97">
        <f>SUM($H$49:$H$54)</f>
        <v>0</v>
      </c>
      <c r="I55" s="34"/>
      <c r="J55" s="98"/>
      <c r="K55" s="97">
        <f>SUM($K$49:$K$54)</f>
        <v>0</v>
      </c>
      <c r="L55" s="97">
        <f>SUM($L$49:$L$54)</f>
        <v>0</v>
      </c>
      <c r="M55" s="97">
        <f>SUM($M$49:$M$54)</f>
        <v>0</v>
      </c>
      <c r="N55" s="99"/>
    </row>
    <row r="56" spans="1:39" ht="17.100000000000001" customHeight="1" x14ac:dyDescent="0.2">
      <c r="A56" s="144" t="s">
        <v>68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39" ht="38.25" x14ac:dyDescent="0.2">
      <c r="A57" s="89" t="s">
        <v>69</v>
      </c>
      <c r="B57" s="90"/>
      <c r="C57" s="20"/>
      <c r="D57" s="20"/>
      <c r="E57" s="20"/>
      <c r="F57" s="20"/>
      <c r="G57" s="20"/>
      <c r="H57" s="20"/>
      <c r="I57" s="21"/>
      <c r="J57" s="22"/>
      <c r="K57" s="23"/>
      <c r="L57" s="40"/>
      <c r="M57" s="25">
        <f>(K57*L57)</f>
        <v>0</v>
      </c>
      <c r="N57" s="26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</row>
    <row r="58" spans="1:39" s="37" customFormat="1" ht="15" customHeight="1" x14ac:dyDescent="0.25">
      <c r="A58" s="101" t="s">
        <v>70</v>
      </c>
      <c r="B58" s="102">
        <f>SUM($B$57:$B$57)</f>
        <v>0</v>
      </c>
      <c r="C58" s="33">
        <f>SUM($C$57:$C$57)</f>
        <v>0</v>
      </c>
      <c r="D58" s="33">
        <f>SUM($D$57:$D$57)</f>
        <v>0</v>
      </c>
      <c r="E58" s="33">
        <f>SUM($E$57:$E$57)</f>
        <v>0</v>
      </c>
      <c r="F58" s="33">
        <f>SUM($F$57:$F$57)</f>
        <v>0</v>
      </c>
      <c r="G58" s="33">
        <f>SUM($B$58:$F$58)</f>
        <v>0</v>
      </c>
      <c r="H58" s="33">
        <f>SUM($H$57)</f>
        <v>0</v>
      </c>
      <c r="I58" s="103"/>
      <c r="J58" s="35"/>
      <c r="K58" s="33">
        <f>SUM($K$57:$K$57)</f>
        <v>0</v>
      </c>
      <c r="L58" s="33">
        <f>SUM($L$57:$L$57)</f>
        <v>0</v>
      </c>
      <c r="M58" s="97">
        <f>M57</f>
        <v>0</v>
      </c>
      <c r="N58" s="36"/>
    </row>
    <row r="59" spans="1:39" ht="17.100000000000001" customHeight="1" x14ac:dyDescent="0.25">
      <c r="A59" s="82" t="s">
        <v>71</v>
      </c>
      <c r="B59" s="104">
        <f>SUM($B$55+$B$58)</f>
        <v>0</v>
      </c>
      <c r="C59" s="105">
        <f>SUM($C$55+$C$58)</f>
        <v>0</v>
      </c>
      <c r="D59" s="105">
        <f>SUM($D$55+$D$58)</f>
        <v>0</v>
      </c>
      <c r="E59" s="105">
        <f>SUM($E$55+$E$58)</f>
        <v>0</v>
      </c>
      <c r="F59" s="105">
        <f>SUM($F$55+$F$58)</f>
        <v>0</v>
      </c>
      <c r="G59" s="105">
        <f>SUM($B$59:$F$59)</f>
        <v>0</v>
      </c>
      <c r="H59" s="105">
        <f>SUM($H$55+$H$58)</f>
        <v>0</v>
      </c>
      <c r="I59" s="106"/>
      <c r="J59" s="107"/>
      <c r="K59" s="105">
        <f>SUM($K$55+$K$58)</f>
        <v>0</v>
      </c>
      <c r="L59" s="105">
        <f>SUM($L$55+$L$58)</f>
        <v>0</v>
      </c>
      <c r="M59" s="105">
        <f>SUM($M$55+$M$58)</f>
        <v>0</v>
      </c>
      <c r="N59" s="108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</row>
    <row r="60" spans="1:39" ht="26.1" customHeight="1" x14ac:dyDescent="0.2">
      <c r="A60" s="147" t="s">
        <v>72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</row>
    <row r="61" spans="1:39" ht="38.25" x14ac:dyDescent="0.2">
      <c r="A61" s="89" t="s">
        <v>73</v>
      </c>
      <c r="B61" s="90"/>
      <c r="C61" s="20"/>
      <c r="D61" s="20"/>
      <c r="E61" s="20"/>
      <c r="F61" s="20"/>
      <c r="G61" s="20"/>
      <c r="H61" s="20"/>
      <c r="I61" s="21"/>
      <c r="J61" s="39"/>
      <c r="K61" s="23"/>
      <c r="L61" s="40"/>
      <c r="M61" s="25">
        <f>(K61*L61)</f>
        <v>0</v>
      </c>
      <c r="N61" s="26"/>
    </row>
    <row r="62" spans="1:39" ht="51" x14ac:dyDescent="0.2">
      <c r="A62" s="89" t="s">
        <v>74</v>
      </c>
      <c r="B62" s="90"/>
      <c r="C62" s="20"/>
      <c r="D62" s="20"/>
      <c r="E62" s="20"/>
      <c r="F62" s="20"/>
      <c r="G62" s="20"/>
      <c r="H62" s="20"/>
      <c r="I62" s="21"/>
      <c r="J62" s="39"/>
      <c r="K62" s="23"/>
      <c r="L62" s="40"/>
      <c r="M62" s="25">
        <f>(K62*L62)</f>
        <v>0</v>
      </c>
      <c r="N62" s="26"/>
    </row>
    <row r="63" spans="1:39" ht="38.25" x14ac:dyDescent="0.2">
      <c r="A63" s="63" t="s">
        <v>75</v>
      </c>
      <c r="B63" s="109"/>
      <c r="C63" s="56"/>
      <c r="D63" s="56"/>
      <c r="E63" s="56"/>
      <c r="F63" s="56"/>
      <c r="G63" s="56"/>
      <c r="H63" s="56"/>
      <c r="I63" s="57"/>
      <c r="J63" s="58"/>
      <c r="K63" s="59"/>
      <c r="L63" s="60"/>
      <c r="M63" s="25">
        <f>(K63*L63)</f>
        <v>0</v>
      </c>
      <c r="N63" s="61"/>
    </row>
    <row r="64" spans="1:39" ht="17.100000000000001" customHeight="1" x14ac:dyDescent="0.25">
      <c r="A64" s="82" t="s">
        <v>76</v>
      </c>
      <c r="B64" s="110">
        <f>SUM($B$61:$B$63)</f>
        <v>0</v>
      </c>
      <c r="C64" s="105">
        <f>SUM($C$61:$C$63)</f>
        <v>0</v>
      </c>
      <c r="D64" s="105">
        <f>SUM($D$61:$D$63)</f>
        <v>0</v>
      </c>
      <c r="E64" s="105">
        <f>SUM($E$61:$E$63)</f>
        <v>0</v>
      </c>
      <c r="F64" s="105">
        <f>SUM($F$61:$F$63)</f>
        <v>0</v>
      </c>
      <c r="G64" s="105">
        <f>SUM($B$64:$F$64)</f>
        <v>0</v>
      </c>
      <c r="H64" s="105">
        <f>SUM($H$61:$H$63)</f>
        <v>0</v>
      </c>
      <c r="I64" s="106"/>
      <c r="J64" s="111"/>
      <c r="K64" s="105">
        <f>SUM($K$61:$K$63)</f>
        <v>0</v>
      </c>
      <c r="L64" s="105">
        <f>SUM($L$61:$L$63)</f>
        <v>0</v>
      </c>
      <c r="M64" s="51">
        <f>SUM($M$61:$M$63)</f>
        <v>0</v>
      </c>
      <c r="N64" s="112"/>
    </row>
    <row r="65" spans="1:15" ht="26.1" customHeight="1" x14ac:dyDescent="0.2">
      <c r="A65" s="146" t="s">
        <v>77</v>
      </c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</row>
    <row r="66" spans="1:15" x14ac:dyDescent="0.2">
      <c r="A66" s="89" t="s">
        <v>78</v>
      </c>
      <c r="B66" s="90"/>
      <c r="C66" s="20"/>
      <c r="D66" s="20"/>
      <c r="E66" s="20"/>
      <c r="F66" s="20"/>
      <c r="G66" s="20"/>
      <c r="H66" s="20"/>
      <c r="I66" s="21"/>
      <c r="J66" s="22"/>
      <c r="K66" s="23"/>
      <c r="L66" s="40"/>
      <c r="M66" s="25">
        <f>(K66*L66)</f>
        <v>0</v>
      </c>
      <c r="N66" s="113"/>
    </row>
    <row r="67" spans="1:15" x14ac:dyDescent="0.2">
      <c r="A67" s="114" t="s">
        <v>79</v>
      </c>
      <c r="B67" s="109"/>
      <c r="C67" s="56"/>
      <c r="D67" s="56"/>
      <c r="E67" s="56"/>
      <c r="F67" s="56"/>
      <c r="G67" s="56"/>
      <c r="H67" s="56"/>
      <c r="I67" s="57"/>
      <c r="J67" s="115"/>
      <c r="K67" s="59"/>
      <c r="L67" s="60"/>
      <c r="M67" s="25">
        <f>(K67*L67)</f>
        <v>0</v>
      </c>
      <c r="N67" s="116"/>
    </row>
    <row r="68" spans="1:15" ht="17.100000000000001" customHeight="1" x14ac:dyDescent="0.25">
      <c r="A68" s="82" t="s">
        <v>80</v>
      </c>
      <c r="B68" s="104">
        <f>SUM($B$66:$B$67)</f>
        <v>0</v>
      </c>
      <c r="C68" s="105">
        <f>SUM($C$66:$C$67)</f>
        <v>0</v>
      </c>
      <c r="D68" s="105">
        <f>SUM($D$66:$D$67)</f>
        <v>0</v>
      </c>
      <c r="E68" s="105">
        <f>SUM($E$66:$E$67)</f>
        <v>0</v>
      </c>
      <c r="F68" s="105">
        <f>SUM($F$66:$F$67)</f>
        <v>0</v>
      </c>
      <c r="G68" s="105">
        <f>SUM($B$68:$F$68)</f>
        <v>0</v>
      </c>
      <c r="H68" s="105">
        <f>SUM($H$66:$H$67)</f>
        <v>0</v>
      </c>
      <c r="I68" s="106"/>
      <c r="J68" s="107"/>
      <c r="K68" s="105">
        <f>SUM($K$66:$K$67)</f>
        <v>0</v>
      </c>
      <c r="L68" s="105">
        <f>SUM($L$66:$L$67)</f>
        <v>0</v>
      </c>
      <c r="M68" s="105">
        <f>SUM($M$66:$M$67)</f>
        <v>0</v>
      </c>
      <c r="N68" s="112"/>
    </row>
    <row r="69" spans="1:15" ht="26.1" customHeight="1" x14ac:dyDescent="0.2">
      <c r="A69" s="146" t="s">
        <v>81</v>
      </c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17"/>
    </row>
    <row r="70" spans="1:15" s="91" customFormat="1" ht="51.75" x14ac:dyDescent="0.25">
      <c r="A70" s="89" t="s">
        <v>82</v>
      </c>
      <c r="B70" s="90"/>
      <c r="C70" s="20"/>
      <c r="D70" s="20"/>
      <c r="E70" s="20"/>
      <c r="F70" s="20"/>
      <c r="G70" s="20"/>
      <c r="H70" s="20"/>
      <c r="I70" s="21"/>
      <c r="J70" s="22"/>
      <c r="K70" s="23"/>
      <c r="L70" s="40"/>
      <c r="M70" s="25">
        <f>(K70*L70)</f>
        <v>0</v>
      </c>
      <c r="N70" s="26"/>
    </row>
    <row r="71" spans="1:15" s="91" customFormat="1" ht="15" x14ac:dyDescent="0.25">
      <c r="A71" s="63" t="s">
        <v>83</v>
      </c>
      <c r="B71" s="118"/>
      <c r="C71" s="65"/>
      <c r="D71" s="65"/>
      <c r="E71" s="65"/>
      <c r="F71" s="65"/>
      <c r="G71" s="65"/>
      <c r="H71" s="65"/>
      <c r="I71" s="66"/>
      <c r="J71" s="119"/>
      <c r="K71" s="68"/>
      <c r="L71" s="69"/>
      <c r="M71" s="70">
        <f>(K71*L71)</f>
        <v>0</v>
      </c>
      <c r="N71" s="71"/>
    </row>
    <row r="72" spans="1:15" ht="17.100000000000001" customHeight="1" x14ac:dyDescent="0.25">
      <c r="A72" s="72" t="s">
        <v>84</v>
      </c>
      <c r="B72" s="73">
        <f>SUM($B$70:$B$71)</f>
        <v>0</v>
      </c>
      <c r="C72" s="51">
        <f>SUM($C$70:$C$71)</f>
        <v>0</v>
      </c>
      <c r="D72" s="51">
        <f>SUM($D$70:$D$71)</f>
        <v>0</v>
      </c>
      <c r="E72" s="51">
        <f>SUM($E$70:$E$71)</f>
        <v>0</v>
      </c>
      <c r="F72" s="51">
        <f>SUM($F$70:$F$71)</f>
        <v>0</v>
      </c>
      <c r="G72" s="51">
        <f>SUM($B$72:$F$72)</f>
        <v>0</v>
      </c>
      <c r="H72" s="51">
        <f>SUM($H$70:$H$71)</f>
        <v>0</v>
      </c>
      <c r="I72" s="120"/>
      <c r="J72" s="121"/>
      <c r="K72" s="51">
        <f>SUM($K$70:$K$71)</f>
        <v>0</v>
      </c>
      <c r="L72" s="51">
        <f>SUM($L$70:$L$71)</f>
        <v>0</v>
      </c>
      <c r="M72" s="51">
        <f>SUM($M$70:$M$71)</f>
        <v>0</v>
      </c>
      <c r="N72" s="76"/>
    </row>
    <row r="73" spans="1:15" ht="32.25" customHeight="1" x14ac:dyDescent="0.25">
      <c r="A73" s="122" t="s">
        <v>85</v>
      </c>
      <c r="B73" s="123">
        <f>SUM($B$29+$B$36+$B$46+$B$59+$B$64+$B$68+$B$72)</f>
        <v>0</v>
      </c>
      <c r="C73" s="124">
        <f>SUM($C$29+$C$36+$C$46+$C$59+$C$64+$C$68+$C$72)</f>
        <v>0</v>
      </c>
      <c r="D73" s="124">
        <f>SUM($D$29+$D$36+$D$46+$D$59+$D$64+$D$68+$D$72)</f>
        <v>0</v>
      </c>
      <c r="E73" s="124">
        <f>SUM($E$29+$E$36+$E$46+$E$59+$E$64+$E$68+$E$72)</f>
        <v>0</v>
      </c>
      <c r="F73" s="124">
        <f>SUM($F$29+$F$36+$F$46+$F$59+$F$64+$F$68+$F$72)</f>
        <v>0</v>
      </c>
      <c r="G73" s="124">
        <f>SUM($B$73:$F$73)</f>
        <v>0</v>
      </c>
      <c r="H73" s="124">
        <f>SUM($H$29+$H$36+$H$46+$H$59+$H$64+$H$68+$H$72)</f>
        <v>0</v>
      </c>
      <c r="I73" s="125"/>
      <c r="J73" s="126"/>
      <c r="K73" s="124">
        <f>SUM($K$29+$K$36+$K$46+$K$59+$K$64+$K$68+$K$72)</f>
        <v>0</v>
      </c>
      <c r="L73" s="124">
        <f>SUM($L$29+$L$36+$L$46+$L$59+$L$64+$L$68+$L$72)</f>
        <v>0</v>
      </c>
      <c r="M73" s="124">
        <f>SUM($M$29+$M$36+$M$46+$M$59+$M$64+$M$68+$M$72)</f>
        <v>0</v>
      </c>
      <c r="N73" s="127"/>
    </row>
    <row r="75" spans="1:15" ht="49.5" customHeight="1" x14ac:dyDescent="0.2">
      <c r="A75" s="128" t="s">
        <v>86</v>
      </c>
      <c r="B75" s="129"/>
    </row>
    <row r="77" spans="1:15" ht="17.45" customHeight="1" x14ac:dyDescent="0.2">
      <c r="A77" s="130" t="s">
        <v>87</v>
      </c>
      <c r="B77" s="131">
        <f>$B$75*$G$73*28.2</f>
        <v>0</v>
      </c>
    </row>
    <row r="78" spans="1:15" ht="15" customHeight="1" x14ac:dyDescent="0.2">
      <c r="A78" s="132" t="s">
        <v>88</v>
      </c>
      <c r="B78" s="133">
        <f>$B$75*$H$73*4.6</f>
        <v>0</v>
      </c>
    </row>
    <row r="79" spans="1:15" ht="15" customHeight="1" x14ac:dyDescent="0.25">
      <c r="A79" s="134" t="s">
        <v>89</v>
      </c>
      <c r="B79" s="135">
        <f>SUM(B77:B78)</f>
        <v>0</v>
      </c>
    </row>
    <row r="80" spans="1:15" ht="15" customHeight="1" x14ac:dyDescent="0.25">
      <c r="A80" s="136" t="s">
        <v>90</v>
      </c>
      <c r="B80" s="137">
        <f>$M$73</f>
        <v>0</v>
      </c>
    </row>
    <row r="81" spans="1:2" ht="15" customHeight="1" x14ac:dyDescent="0.25">
      <c r="A81" s="136" t="s">
        <v>91</v>
      </c>
      <c r="B81" s="137">
        <f>(5*$B$79)/100</f>
        <v>0</v>
      </c>
    </row>
    <row r="82" spans="1:2" ht="15" customHeight="1" x14ac:dyDescent="0.25">
      <c r="A82" s="138" t="s">
        <v>92</v>
      </c>
      <c r="B82" s="139">
        <f>(15*$B$79)/100</f>
        <v>0</v>
      </c>
    </row>
    <row r="83" spans="1:2" ht="23.1" customHeight="1" x14ac:dyDescent="0.25">
      <c r="A83" s="140" t="s">
        <v>10</v>
      </c>
      <c r="B83" s="141">
        <f>SUM($B$79:$B$82)</f>
        <v>0</v>
      </c>
    </row>
  </sheetData>
  <mergeCells count="31">
    <mergeCell ref="A69:N69"/>
    <mergeCell ref="A47:N47"/>
    <mergeCell ref="A48:N48"/>
    <mergeCell ref="A56:N56"/>
    <mergeCell ref="A60:N60"/>
    <mergeCell ref="A65:N65"/>
    <mergeCell ref="A18:N18"/>
    <mergeCell ref="A22:N22"/>
    <mergeCell ref="A26:N26"/>
    <mergeCell ref="A30:N30"/>
    <mergeCell ref="A37:N37"/>
    <mergeCell ref="L5:L6"/>
    <mergeCell ref="M5:M6"/>
    <mergeCell ref="N5:N6"/>
    <mergeCell ref="A7:N7"/>
    <mergeCell ref="A8:N8"/>
    <mergeCell ref="G5:G6"/>
    <mergeCell ref="H5:H6"/>
    <mergeCell ref="I5:I6"/>
    <mergeCell ref="J5:J6"/>
    <mergeCell ref="K5:K6"/>
    <mergeCell ref="B5:B6"/>
    <mergeCell ref="C5:C6"/>
    <mergeCell ref="D5:D6"/>
    <mergeCell ref="E5:E6"/>
    <mergeCell ref="F5:F6"/>
    <mergeCell ref="A1:N1"/>
    <mergeCell ref="A2:N2"/>
    <mergeCell ref="A3:N3"/>
    <mergeCell ref="B4:I4"/>
    <mergeCell ref="J4:N4"/>
  </mergeCells>
  <pageMargins left="0" right="0" top="0.39374999999999999" bottom="0.39374999999999999" header="0" footer="0"/>
  <pageSetup paperSize="9" firstPageNumber="0" fitToHeight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devis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SALVADO Anne</dc:creator>
  <dc:description/>
  <cp:lastModifiedBy>BARTHES David</cp:lastModifiedBy>
  <cp:revision>2</cp:revision>
  <dcterms:created xsi:type="dcterms:W3CDTF">2023-07-11T10:03:50Z</dcterms:created>
  <dcterms:modified xsi:type="dcterms:W3CDTF">2025-01-30T17:03:26Z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