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8 installation aqua\"/>
    </mc:Choice>
  </mc:AlternateContent>
  <xr:revisionPtr revIDLastSave="0" documentId="13_ncr:1_{8F8DC469-56BF-4A56-8688-6061DE04F8A4}" xr6:coauthVersionLast="47" xr6:coauthVersionMax="47" xr10:uidLastSave="{00000000-0000-0000-0000-000000000000}"/>
  <workbookProtection workbookAlgorithmName="SHA-512" workbookHashValue="j/zgn4kdQTj/pv2TI3WUm4azaNd/JopWaSQPw6lJCXcs1XPgZuR/UdBJe/QUoJ1ftftCJFv4ag8FsNH6pmEZww==" workbookSaltValue="EGhGPoTMoQRle7s08zI8Uw==" workbookSpinCount="100000" lockStructure="1"/>
  <bookViews>
    <workbookView xWindow="-120" yWindow="-120" windowWidth="29040" windowHeight="1584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1" r:id="rId5"/>
    <sheet name="4 - Liens de parenté Vendeur1" sheetId="24" r:id="rId6"/>
    <sheet name="4 - Liens de parenté Vendeur2" sheetId="25" r:id="rId7"/>
    <sheet name="4 - Liens de parenté Vendeur3" sheetId="26" r:id="rId8"/>
    <sheet name="5-Emprunts" sheetId="23" r:id="rId9"/>
    <sheet name="6-Prévisionnel de production" sheetId="16" r:id="rId10"/>
    <sheet name="7-Critères de sélection" sheetId="13" r:id="rId11"/>
    <sheet name="8-Plan d'entreprise" sheetId="22" r:id="rId12"/>
  </sheets>
  <definedNames>
    <definedName name="N">'6-Prévisionnel de production'!#REF!</definedName>
    <definedName name="Nmoins1">'1-Infos demandeur'!#REF!</definedName>
    <definedName name="Nmoins2">'1-Infos demandeur'!#REF!</definedName>
    <definedName name="Nmoins3">'1-Infos demandeur'!#REF!</definedName>
    <definedName name="Nplus1">'6-Prévisionnel de production'!$D$5</definedName>
    <definedName name="Nplus2">'6-Prévisionnel de production'!$E$5</definedName>
    <definedName name="Nplus3">'6-Prévisionnel de production'!$F$5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7" i="26" l="1"/>
  <c r="T17" i="26"/>
  <c r="AB16" i="26"/>
  <c r="T16" i="26"/>
  <c r="AD11" i="26"/>
  <c r="Z11" i="26"/>
  <c r="V11" i="26"/>
  <c r="R11" i="26"/>
  <c r="AD10" i="26"/>
  <c r="Z10" i="26"/>
  <c r="V10" i="26"/>
  <c r="R10" i="26"/>
  <c r="AE5" i="26"/>
  <c r="AC5" i="26"/>
  <c r="AA5" i="26"/>
  <c r="Y5" i="26"/>
  <c r="W5" i="26"/>
  <c r="U5" i="26"/>
  <c r="S5" i="26"/>
  <c r="Q5" i="26"/>
  <c r="AE4" i="26"/>
  <c r="AC4" i="26"/>
  <c r="AA4" i="26"/>
  <c r="Y4" i="26"/>
  <c r="W4" i="26"/>
  <c r="U4" i="26"/>
  <c r="S4" i="26"/>
  <c r="Q4" i="26"/>
  <c r="AB17" i="25"/>
  <c r="Z11" i="25"/>
  <c r="AD11" i="25"/>
  <c r="AE5" i="25"/>
  <c r="AC5" i="25"/>
  <c r="AA5" i="25"/>
  <c r="Y5" i="25"/>
  <c r="W5" i="25"/>
  <c r="U5" i="25"/>
  <c r="V11" i="25"/>
  <c r="T17" i="25"/>
  <c r="R11" i="25"/>
  <c r="S5" i="25"/>
  <c r="Q5" i="25"/>
  <c r="Y4" i="25"/>
  <c r="AB16" i="25"/>
  <c r="Z10" i="25"/>
  <c r="AD10" i="25"/>
  <c r="AE4" i="25"/>
  <c r="AC4" i="25"/>
  <c r="AA4" i="25"/>
  <c r="T16" i="25"/>
  <c r="R10" i="25"/>
  <c r="V10" i="25"/>
  <c r="W4" i="25"/>
  <c r="U4" i="25"/>
  <c r="S4" i="25"/>
  <c r="Q4" i="25"/>
  <c r="F2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26" i="21"/>
  <c r="Q27" i="21"/>
  <c r="Q8" i="21"/>
  <c r="B38" i="22"/>
  <c r="B29" i="22"/>
  <c r="B21" i="22"/>
  <c r="B36" i="22" s="1"/>
  <c r="B43" i="22" s="1"/>
  <c r="B46" i="22" s="1"/>
  <c r="B49" i="22" s="1"/>
  <c r="B50" i="22" s="1"/>
  <c r="D29" i="22"/>
  <c r="C29" i="22"/>
  <c r="B18" i="22" l="1"/>
  <c r="C1" i="21" l="1"/>
  <c r="D18" i="22" l="1"/>
  <c r="C18" i="22"/>
  <c r="D10" i="16" l="1"/>
  <c r="E10" i="16"/>
  <c r="F10" i="16"/>
  <c r="D38" i="22" l="1"/>
  <c r="C38" i="22"/>
  <c r="D21" i="22"/>
  <c r="D36" i="22" s="1"/>
  <c r="C21" i="22"/>
  <c r="D43" i="22" l="1"/>
  <c r="D46" i="22" s="1"/>
  <c r="D49" i="22" s="1"/>
  <c r="D50" i="22" s="1"/>
  <c r="D52" i="22" s="1"/>
  <c r="B52" i="22"/>
  <c r="B53" i="22" s="1"/>
  <c r="C36" i="22"/>
  <c r="C43" i="22" s="1"/>
  <c r="C46" i="22" s="1"/>
  <c r="C49" i="22" s="1"/>
  <c r="C50" i="22" s="1"/>
  <c r="C52" i="22" s="1"/>
  <c r="D84" i="16"/>
  <c r="E84" i="16"/>
  <c r="F84" i="16"/>
  <c r="D83" i="16"/>
  <c r="E83" i="16"/>
  <c r="F83" i="16"/>
  <c r="E72" i="16"/>
  <c r="E71" i="16"/>
  <c r="E60" i="16"/>
  <c r="E59" i="16"/>
  <c r="E48" i="16"/>
  <c r="E47" i="16"/>
  <c r="E35" i="16"/>
  <c r="E30" i="16"/>
  <c r="E31" i="16"/>
  <c r="E32" i="16"/>
  <c r="E33" i="16"/>
  <c r="D35" i="16"/>
  <c r="C53" i="22" l="1"/>
  <c r="D53" i="22" s="1"/>
  <c r="E34" i="16"/>
  <c r="C2" i="21" l="1"/>
  <c r="B2" i="17" l="1"/>
  <c r="B1" i="17"/>
  <c r="F72" i="16"/>
  <c r="D72" i="16"/>
  <c r="F71" i="16"/>
  <c r="D71" i="16"/>
  <c r="F60" i="16"/>
  <c r="D60" i="16"/>
  <c r="F59" i="16"/>
  <c r="D59" i="16"/>
  <c r="D48" i="16"/>
  <c r="F48" i="16"/>
  <c r="D47" i="16" l="1"/>
  <c r="F47" i="16"/>
  <c r="C2" i="16"/>
  <c r="C1" i="16"/>
  <c r="B2" i="13"/>
  <c r="B1" i="13"/>
  <c r="F35" i="16" l="1"/>
  <c r="D33" i="16"/>
  <c r="F33" i="16"/>
  <c r="D30" i="16" l="1"/>
  <c r="F30" i="16"/>
  <c r="D31" i="16"/>
  <c r="F31" i="16"/>
  <c r="D32" i="16"/>
  <c r="F32" i="16"/>
  <c r="F34" i="16" l="1"/>
  <c r="D34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379E2263-B2D7-49F5-8234-BAE093D7A38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CF6B489F-E23F-4479-A3C4-58B8FC77F49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5A573549-7A87-4FAB-A137-B8F8A1056EC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5F335D33-A4DF-46D7-85FA-A415C531476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D6FACEFE-30E8-43D6-8B21-B63D4190A36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22F5AF44-9CC5-4A3C-AA91-A8A76E3D93D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53A55681-95E1-43B9-9131-2067BCD64D1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EFCA3C05-48F6-491F-8941-DF123A4AFD9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Q4" authorId="0" shapeId="0" xr:uid="{38294502-E729-47A1-9521-34FCC32D281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S4" authorId="0" shapeId="0" xr:uid="{0E159EBC-50A7-4E67-B7D2-DC1D5840B29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U4" authorId="0" shapeId="0" xr:uid="{255986BC-1E95-468F-B7F4-15956490132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W4" authorId="0" shapeId="0" xr:uid="{6AD88FC6-DC39-44ED-8963-504DD4602B1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Y4" authorId="0" shapeId="0" xr:uid="{98625365-5C4B-4954-80C7-F39B51F7072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A4" authorId="0" shapeId="0" xr:uid="{DBCF0525-E44F-42EE-A60B-8E307CEFFDF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C4" authorId="0" shapeId="0" xr:uid="{2D34BAEE-C6BB-42AD-806F-041C9DD8F73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E4" authorId="0" shapeId="0" xr:uid="{A6525371-7A3C-4DEC-8661-6B491358AB1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29AF7E65-52BB-4B45-A622-44574F6BCBD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76341B6F-D7C5-40F0-A33B-24C95918C4C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393B2882-1201-4722-9948-87C551A5A78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53C9F618-8301-4B60-B7C9-E0B7820222C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0BD46FE5-0F37-4D90-A688-1B7EDDDAE3D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292590AB-5AFA-469A-A922-7D5E8419427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1BAB404A-00E1-4562-97B9-93CF27A4258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F50A72C6-DF2B-468C-BADB-8049A0A18FE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Q5" authorId="0" shapeId="0" xr:uid="{74B3FC14-D8CA-4FBB-AC10-6ADDD401D29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S5" authorId="0" shapeId="0" xr:uid="{A39CABE4-D3E2-4164-90F8-4E719B3B89D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U5" authorId="0" shapeId="0" xr:uid="{5CDB1305-C911-4BAB-99B2-CF80584BD9B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W5" authorId="0" shapeId="0" xr:uid="{40900CB0-5782-4408-AC9D-6A007F4A341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Y5" authorId="0" shapeId="0" xr:uid="{B2E9CF14-AA2D-4337-80B8-1FB4FA33FAE7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A5" authorId="0" shapeId="0" xr:uid="{BFD3FE93-DB05-4674-8578-944AFF553257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C5" authorId="0" shapeId="0" xr:uid="{E613156E-0358-43C8-9AB0-739E8D950B1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E5" authorId="0" shapeId="0" xr:uid="{C09CEFF9-5466-4CB0-A18D-D16780260D0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DDF3AB1F-2A28-4AD9-ADB4-0B62D0D7399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8C64F423-6B69-4B4B-8E41-44ED62C9026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1BE9081F-140B-4CED-A2AE-3C3E1A352F5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8D8DE48E-AA93-4BEB-86CA-86A384038E1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R10" authorId="0" shapeId="0" xr:uid="{F258E1F1-F5E5-4570-AF49-B7A8DF56521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V10" authorId="0" shapeId="0" xr:uid="{818665DC-83DB-46C7-B031-0C8690222D6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Z10" authorId="0" shapeId="0" xr:uid="{D514684C-B1AC-42C6-AE04-5EB932E13FB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D10" authorId="0" shapeId="0" xr:uid="{3AEEF391-E737-43D5-AB64-1B0202A8ABF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A249EF0F-9C5C-47FF-81C9-09E316678CD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C45E49AF-DEF6-4575-9270-640F0D90A84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274DAEC0-A726-43FD-B616-7B4A70F7F75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91504C03-CEAA-49B7-BE2C-DABB8A79FDE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R11" authorId="0" shapeId="0" xr:uid="{D5AA1D0B-5853-488F-96D9-547E41C4BE9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V11" authorId="0" shapeId="0" xr:uid="{61CF418B-8798-4D3C-8BC2-3DBDFC58A1C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Z11" authorId="0" shapeId="0" xr:uid="{DFBD4DB1-7AEE-47D3-9236-228608BC1F9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D11" authorId="0" shapeId="0" xr:uid="{C1417E8B-A84E-48D4-AE87-AE295E81062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031B0C63-1D09-4BFC-9844-FB039A5D2D1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A40695BC-86D5-4FE2-A544-887B2CC9C09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T16" authorId="0" shapeId="0" xr:uid="{ECA4652C-99EE-42A8-AC8A-B88BC82588C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B16" authorId="0" shapeId="0" xr:uid="{15FD313B-B5E0-47BE-B520-F12C1E10065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E056AB86-D626-4C38-99C7-ACC4F11F1AA9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F561842A-0AA4-4C11-839B-5EFF77D5D02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T17" authorId="0" shapeId="0" xr:uid="{EFB5614C-A701-4A69-8F51-6621EAFB6CE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B17" authorId="0" shapeId="0" xr:uid="{6A460A0D-2532-41F3-A1CF-C6CC3FC0601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F9B68779-F83E-456C-976B-D15A59DC6BE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14A3C027-7346-4237-A103-C7B0208F3E4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20D5A5E8-43C6-44CB-920C-433B215FE03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3E750E67-DB98-47EC-94BA-8A784429093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16CC7B8C-4286-4F00-B9D5-89C1780CC6E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D1AED89C-2899-47C7-B50A-59A57D9AA97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4069E195-617D-49F4-B2DF-BDC4EB49CD6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F1A4A463-781F-4129-9273-00A124BA72E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21992EDD-BB2A-4BF5-90BD-B9DB2E5BA0E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8D36533C-26B2-4A95-A034-402CC064B76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F0989F34-A9B1-46C2-9C56-5E6D1476456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32949654-A511-4043-9F2D-949D82D50F6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5A6469B1-EC62-4DBE-A4E4-A24A3F384C2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F7817D82-A34D-4A96-ADA0-6B2575A4FCB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1EA09E69-3809-4769-85B8-FC32C082E3C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B743DFCA-B85B-4C7C-B4A3-0134558D38E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Q4" authorId="0" shapeId="0" xr:uid="{18B61ECB-4938-457B-B019-443E5937DDF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S4" authorId="0" shapeId="0" xr:uid="{2E037F27-C9B4-4674-8F78-2FF89631EC9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U4" authorId="0" shapeId="0" xr:uid="{47D59D8B-E8A2-4B46-8DBC-3D0D0E4551E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W4" authorId="0" shapeId="0" xr:uid="{6D7236B9-E996-4162-B10B-758DE1ADEA0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Y4" authorId="0" shapeId="0" xr:uid="{B4707836-749F-4A50-8B04-2315E25D07A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A4" authorId="0" shapeId="0" xr:uid="{0AC442D1-E694-489C-8CCC-BAB7B7C7F50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C4" authorId="0" shapeId="0" xr:uid="{38DC0DCA-E561-41E8-8D60-C5260DDC5B3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E4" authorId="0" shapeId="0" xr:uid="{9BC81D60-F481-4624-BC38-BE015223D67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6365BB87-0C85-4477-A926-B90718079FE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714A2988-1F2E-4C16-8645-5DFDE0A2974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EA891BF5-7B85-4841-8B07-52691ED420C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8CFD5BFF-A350-4742-9D7D-CAC5EBE80EC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1C506227-895B-4DA7-A59C-DB465977CC2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F00621CE-BD53-47DA-BA11-65F44D05229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B7D95378-AE17-404A-BB46-39E30429D57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7E0FC372-E36E-4E2F-AB18-320CE84E7A7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Q5" authorId="0" shapeId="0" xr:uid="{BC713DA7-0DC7-4392-BB85-4116D08415E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S5" authorId="0" shapeId="0" xr:uid="{B0CCD975-858D-4240-B72B-9AC4EA0760E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U5" authorId="0" shapeId="0" xr:uid="{CADDD8C6-4A78-4C21-86DC-F39BA5C50A9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W5" authorId="0" shapeId="0" xr:uid="{56F764C4-EC6D-4B4F-984D-5E7C4032431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Y5" authorId="0" shapeId="0" xr:uid="{C517CB09-2115-4EE0-8CB5-29416A60873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A5" authorId="0" shapeId="0" xr:uid="{CC46BA52-7801-47FD-9412-F35F73FE62F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C5" authorId="0" shapeId="0" xr:uid="{20C5BB20-7552-4285-A030-587D6C25891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E5" authorId="0" shapeId="0" xr:uid="{28E373BD-E007-4654-AE04-33AE175265C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899DDE62-F246-447D-A08E-97925C3A3F4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DCE6E01C-2D8E-4116-8DB2-F606DEAFC36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6808D745-BF51-4C96-A04F-738AD998637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885F8216-C004-489A-8437-3FFF4EE11F1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R10" authorId="0" shapeId="0" xr:uid="{FEA52D23-DADE-4846-AE61-78921032800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V10" authorId="0" shapeId="0" xr:uid="{0E8FCA4D-076B-4C80-8327-5B05600FD41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Z10" authorId="0" shapeId="0" xr:uid="{7DD5DD48-7D91-4CDF-B33F-77A5F67B64E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D10" authorId="0" shapeId="0" xr:uid="{CF8C5FC4-B919-47B0-AF4D-7DECD40C65F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0AC258F2-1890-4CF3-B646-21BDD4FEC08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485695E0-78B0-49B3-B4E2-43BCD59E073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C9B8793A-18D8-44E1-8385-186AEE9D9FB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623CED2C-8967-4AB8-9998-BBE0201D74F7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R11" authorId="0" shapeId="0" xr:uid="{D7DDC6EE-508C-448D-A111-BFB032CAD8E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V11" authorId="0" shapeId="0" xr:uid="{BC8EA8B5-06E3-4BAF-B5C8-A7034B188A1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Z11" authorId="0" shapeId="0" xr:uid="{CDDA253D-BA29-4214-9871-083C9477399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D11" authorId="0" shapeId="0" xr:uid="{4F62C586-549F-4A82-823F-912D2C0261A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798A15F5-EA11-428C-90D0-D895F1A43A77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420D0FD6-F8AA-4548-8D1F-9EA819962B9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T16" authorId="0" shapeId="0" xr:uid="{12634E80-0B7B-4C9B-9BFE-9542345F36E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B16" authorId="0" shapeId="0" xr:uid="{C45E659D-606F-4DA1-B8D7-3E502737367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E2AF4E8E-DDD7-42B0-8ECA-1DDD293CC16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E8023150-0C49-49B6-96AF-6BDF4118B73F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T17" authorId="0" shapeId="0" xr:uid="{D34D6DFC-E4C0-43D1-B1FB-9171B6B7263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B17" authorId="0" shapeId="0" xr:uid="{7E19B273-D256-4151-BDC8-3FDFFF6FA94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8E827DFB-7B55-4DB6-92CC-8E9AC02AB03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116702A4-89AA-4AF5-AA4A-3A03CD06737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2D552939-8FCB-47A4-8AD9-EB762A4E170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38CEA25A-EDDD-4409-B9F9-41F74D14DDB9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1EBEB8A6-E305-456C-82FC-3AA7BE1D1EF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D698FE3B-D5DB-462E-82EC-D58657174BB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DE1B8B88-6ED8-4C5D-8AF8-3FF85D9E241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53D56064-3B37-474D-808E-6F5CF555804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Quidet_c</author>
  </authors>
  <commentList>
    <comment ref="A4" authorId="0" shapeId="0" xr:uid="{E651F78F-854A-430A-A189-220F649039A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C4" authorId="0" shapeId="0" xr:uid="{67D6B4C0-74F0-4BA4-BD97-883515638E1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E4" authorId="0" shapeId="0" xr:uid="{B7CE22B2-1DFE-4D2F-BD24-B3425542D45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G4" authorId="0" shapeId="0" xr:uid="{8587FFF6-90DA-49E4-97D1-21AB6B56DC8B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I4" authorId="0" shapeId="0" xr:uid="{324FEE2E-E27D-4B17-9310-76ECFB12BF9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K4" authorId="0" shapeId="0" xr:uid="{EE857974-19DD-40CD-A2F3-E5776DDF1DF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M4" authorId="0" shapeId="0" xr:uid="{C8633B97-DBCB-4485-911D-4076B55CD31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O4" authorId="0" shapeId="0" xr:uid="{EF04AA28-64FF-4047-966D-20A49AA0020C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Q4" authorId="0" shapeId="0" xr:uid="{8033E781-FB1D-4189-B41B-F1E42EA2AC9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S4" authorId="0" shapeId="0" xr:uid="{1C5F2C66-4EED-4CB4-9AD5-05553F7F7739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U4" authorId="0" shapeId="0" xr:uid="{685BE6F9-459B-4C3B-A43D-F3D7DE25926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W4" authorId="0" shapeId="0" xr:uid="{7DA87DD9-EB09-4EB1-BA1A-75CE51B1BEF6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Y4" authorId="0" shapeId="0" xr:uid="{D597B35F-F00B-4F57-82CD-69967C49D200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A4" authorId="0" shapeId="0" xr:uid="{A448396E-24CA-4C01-809B-8471F2C1B1DA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C4" authorId="0" shapeId="0" xr:uid="{FDE5168C-D74E-4C9A-840D-070AD509EA6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E4" authorId="0" shapeId="0" xr:uid="{2AABBE19-A623-4ED5-A8F0-9E67644456A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5" authorId="0" shapeId="0" xr:uid="{1578F0BF-634B-4B91-8FAF-8FED13C68AA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C5" authorId="0" shapeId="0" xr:uid="{EA102C30-BDF9-4905-8109-4691CA4ECB6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E5" authorId="0" shapeId="0" xr:uid="{3D35BA9E-0D88-4696-925C-7CFD74A965A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G5" authorId="0" shapeId="0" xr:uid="{BD5EFC53-5F04-430A-ACC4-D0AC2AC76B21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I5" authorId="0" shapeId="0" xr:uid="{72D2C079-2D51-46C0-B751-967B54ABABC1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K5" authorId="0" shapeId="0" xr:uid="{C4806FA8-ED1E-4A0A-A27A-E331EAA882F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M5" authorId="0" shapeId="0" xr:uid="{1DDC8A90-7339-49FD-B988-D5F1407E813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O5" authorId="0" shapeId="0" xr:uid="{8807E59E-46CF-4DFF-A96A-5C3AC8A0059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Q5" authorId="0" shapeId="0" xr:uid="{9A112159-EA34-42AB-A086-F27BD5BFC47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S5" authorId="0" shapeId="0" xr:uid="{640020E1-F05B-44DB-8491-1E1A797EE43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U5" authorId="0" shapeId="0" xr:uid="{84DE23B4-C8A1-4AC2-B299-A337297ACE9A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W5" authorId="0" shapeId="0" xr:uid="{51DBB544-6668-4F65-B241-DFE7149C4F9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Y5" authorId="0" shapeId="0" xr:uid="{09004F33-37C5-47B4-AAFB-BD5395B115F1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A5" authorId="0" shapeId="0" xr:uid="{DE4B45E9-2AAD-44D4-82AD-9D4A4B565F2E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C5" authorId="0" shapeId="0" xr:uid="{428C6774-C4CA-4627-AF87-C7E0E3AAE86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E5" authorId="0" shapeId="0" xr:uid="{3AA384FC-FA79-46CC-8F06-51E9CF4ECA57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B10" authorId="0" shapeId="0" xr:uid="{82A0FE8B-A165-4F8E-A06C-BC61849FA7F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F10" authorId="0" shapeId="0" xr:uid="{514BFBB3-C089-43AB-AD07-3960CF2A10B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J10" authorId="0" shapeId="0" xr:uid="{EB47D467-82AC-42F9-8FC2-635E17BEEBD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N10" authorId="0" shapeId="0" xr:uid="{51C9F092-2AB6-4591-BE33-F36DA9B1D8C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R10" authorId="0" shapeId="0" xr:uid="{AFF711DA-00DE-4CB0-9347-7AD27C150EB5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V10" authorId="0" shapeId="0" xr:uid="{835CAB9B-CFA0-4FB8-994C-7EDFE863D594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Z10" authorId="0" shapeId="0" xr:uid="{11AE902F-63FD-4D4B-9782-8850E9EE1E6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D10" authorId="0" shapeId="0" xr:uid="{D85F753F-4BE3-4C37-A3AD-F572B50FF4D2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B11" authorId="0" shapeId="0" xr:uid="{1E535135-0B85-4C8B-BFFF-FA6E9160EC1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F11" authorId="0" shapeId="0" xr:uid="{AC56EC0D-1E6E-4C69-82F8-B35DF209C7C5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J11" authorId="0" shapeId="0" xr:uid="{72D2071D-5D34-480F-B5D0-4DEE5F8EF24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N11" authorId="0" shapeId="0" xr:uid="{F1E52AB0-0F79-4426-B809-899E37817684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R11" authorId="0" shapeId="0" xr:uid="{4C57108D-63FB-4318-B602-A4D5830F46D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V11" authorId="0" shapeId="0" xr:uid="{8AB58CED-CF61-40C5-9C61-B73AD5C27A6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Z11" authorId="0" shapeId="0" xr:uid="{9FCD11EF-964F-4C13-9FBA-03B8EBB3382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D11" authorId="0" shapeId="0" xr:uid="{12D91B94-A24B-49D6-83B9-C8108D0B46C2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D16" authorId="0" shapeId="0" xr:uid="{42A1B157-77EF-4509-805F-E7A6E803C86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L16" authorId="0" shapeId="0" xr:uid="{8412A234-AC4C-4B36-95D1-B60F22CE4E21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T16" authorId="0" shapeId="0" xr:uid="{FFD4742B-5853-41CD-B66E-BB8BA457A9B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AB16" authorId="0" shapeId="0" xr:uid="{9C03537C-95B6-4726-B5C3-FFAF610923FE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D17" authorId="0" shapeId="0" xr:uid="{29E0F78D-ED11-4AD3-A26C-CAA3D49F8533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L17" authorId="0" shapeId="0" xr:uid="{8DB63241-6DAB-4960-89F9-630C6970B4D0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T17" authorId="0" shapeId="0" xr:uid="{7EB4EE3D-7430-4810-A29D-D98F9A3F079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AB17" authorId="0" shapeId="0" xr:uid="{684B6460-606A-434D-8DB8-1B45AE04A14B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0" authorId="0" shapeId="0" xr:uid="{BCC6EF6D-37EB-49F4-9D53-506547CC07DF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1" authorId="0" shapeId="0" xr:uid="{35E55FFD-B0F2-4CFE-BB04-58716FB70448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4" authorId="0" shapeId="0" xr:uid="{ACF020A7-A3C6-4B32-AC95-DD92B98C7B38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5" authorId="0" shapeId="0" xr:uid="{10073C8C-02E7-4E74-B16F-52F890D3F30D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28" authorId="0" shapeId="0" xr:uid="{493A06F3-7B5F-44AC-8B2E-D7F07CAD6283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29" authorId="0" shapeId="0" xr:uid="{81E59C41-732F-4635-B4A9-12BB1322E806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  <comment ref="H32" authorId="0" shapeId="0" xr:uid="{0C3CA264-6B9E-4ED3-8E16-45A647A412AD}">
      <text>
        <r>
          <rPr>
            <b/>
            <sz val="9"/>
            <color indexed="81"/>
            <rFont val="Tahoma"/>
            <family val="2"/>
          </rPr>
          <t>NOM Prénoms</t>
        </r>
      </text>
    </comment>
    <comment ref="H33" authorId="0" shapeId="0" xr:uid="{BE8FB68D-61E0-4E47-9DC1-EE6FEDFA92FC}">
      <text>
        <r>
          <rPr>
            <b/>
            <sz val="9"/>
            <color indexed="81"/>
            <rFont val="Tahoma"/>
            <family val="2"/>
          </rPr>
          <t>Date de naissance JJ/MM/AAAA</t>
        </r>
      </text>
    </comment>
  </commentList>
</comments>
</file>

<file path=xl/sharedStrings.xml><?xml version="1.0" encoding="utf-8"?>
<sst xmlns="http://schemas.openxmlformats.org/spreadsheetml/2006/main" count="417" uniqueCount="216">
  <si>
    <t>PISCICULTURE</t>
  </si>
  <si>
    <t>ECLOSERIE</t>
  </si>
  <si>
    <t>tonnes</t>
  </si>
  <si>
    <t>Huîtres plates</t>
  </si>
  <si>
    <t>prix de vente moyen / kg</t>
  </si>
  <si>
    <t>HUITRES CREUSES</t>
  </si>
  <si>
    <t>HUITRES PLATES</t>
  </si>
  <si>
    <t>MOULES</t>
  </si>
  <si>
    <t>TOTAL COQUILLAGES (tonnes)</t>
  </si>
  <si>
    <t>TOTAL HUITRES CREUSES (tonnes)</t>
  </si>
  <si>
    <t>TOTAL MOULES (tonnes)</t>
  </si>
  <si>
    <t>TOTAL HUITRES PLATES (tonnes)</t>
  </si>
  <si>
    <t>ESPECE 1</t>
  </si>
  <si>
    <t>ESPECE 2</t>
  </si>
  <si>
    <t>ESPECE 3</t>
  </si>
  <si>
    <t>ESPECE 4</t>
  </si>
  <si>
    <t>TOTAL (tonnes)</t>
  </si>
  <si>
    <t>TOTAL (millions d'individus)</t>
  </si>
  <si>
    <t xml:space="preserve"> millions d'individus</t>
  </si>
  <si>
    <t>prix de vente moyen 
/millions d'individus</t>
  </si>
  <si>
    <t>Valeur totale de la production (€)</t>
  </si>
  <si>
    <t>ALGOCULTURE</t>
  </si>
  <si>
    <t xml:space="preserve">huîtres "classiques"
(élevées en lagune Thau/Leucate) </t>
  </si>
  <si>
    <t xml:space="preserve">huîtres "exondées"
(élevées en lagune Thau/Leucate) </t>
  </si>
  <si>
    <t>huîtres "de mer"
(élevées sur filière en mer)</t>
  </si>
  <si>
    <t>TOTAL AUTRES (tonnes)</t>
  </si>
  <si>
    <t>Valeur moyenne de la production sur les 3 dernières années</t>
  </si>
  <si>
    <t>Oui / Non ?</t>
  </si>
  <si>
    <t>Critères de sélection</t>
  </si>
  <si>
    <t>Demandeur</t>
  </si>
  <si>
    <t>Projet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</si>
  <si>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</si>
  <si>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</si>
  <si>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</si>
  <si>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</si>
  <si>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</si>
  <si>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</si>
  <si>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</si>
  <si>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</si>
  <si>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</si>
  <si>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</si>
  <si>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</si>
  <si>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</si>
  <si>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</si>
  <si>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</si>
  <si>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</si>
  <si>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</si>
  <si>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</si>
  <si>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</si>
  <si>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</si>
  <si>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</si>
  <si>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</si>
  <si>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</si>
  <si>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</si>
  <si>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</si>
  <si>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</si>
  <si>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</si>
  <si>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</si>
  <si>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</si>
  <si>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</si>
  <si>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</si>
  <si>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</si>
  <si>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</si>
  <si>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AUTRE ESPECE 1</t>
  </si>
  <si>
    <t>AUTRE ESPECE 2</t>
  </si>
  <si>
    <t>Précisez</t>
  </si>
  <si>
    <r>
      <t xml:space="preserve">moules élevées </t>
    </r>
    <r>
      <rPr>
        <u/>
        <sz val="11"/>
        <color theme="1"/>
        <rFont val="Arial"/>
        <family val="2"/>
      </rPr>
      <t xml:space="preserve">en lagune </t>
    </r>
    <r>
      <rPr>
        <sz val="11"/>
        <color theme="1"/>
        <rFont val="Arial"/>
        <family val="2"/>
      </rPr>
      <t xml:space="preserve">
sur table conchylicole</t>
    </r>
  </si>
  <si>
    <r>
      <t xml:space="preserve">moules élevées </t>
    </r>
    <r>
      <rPr>
        <u/>
        <sz val="11"/>
        <color theme="1"/>
        <rFont val="Arial"/>
        <family val="2"/>
      </rPr>
      <t>en mer</t>
    </r>
    <r>
      <rPr>
        <sz val="11"/>
        <color theme="1"/>
        <rFont val="Arial"/>
        <family val="2"/>
      </rPr>
      <t xml:space="preserve">
sur filière</t>
    </r>
  </si>
  <si>
    <t>Montant emprunté</t>
  </si>
  <si>
    <t>Durée du crédit (mois)</t>
  </si>
  <si>
    <t>Taux du crédit</t>
  </si>
  <si>
    <t>Date prévisionnelle déblocage</t>
  </si>
  <si>
    <t xml:space="preserve">Fournisseur </t>
  </si>
  <si>
    <t>Type de poste de dépense</t>
  </si>
  <si>
    <t>PLAN D'ENTREPRISE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</si>
  <si>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</si>
  <si>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</si>
  <si>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</si>
  <si>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</si>
  <si>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</si>
  <si>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</si>
  <si>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</si>
  <si>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</si>
  <si>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</si>
  <si>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</si>
  <si>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</si>
  <si>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</si>
  <si>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</si>
  <si>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</si>
  <si>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</si>
  <si>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</si>
  <si>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</si>
  <si>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</si>
  <si>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</si>
  <si>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</si>
  <si>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</si>
  <si>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</si>
  <si>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</si>
  <si>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</si>
  <si>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</si>
  <si>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</si>
  <si>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</si>
  <si>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</si>
  <si>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</si>
  <si>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</si>
  <si>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</si>
  <si>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</si>
  <si>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</si>
  <si>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</si>
  <si>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</si>
  <si>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</si>
  <si>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</si>
  <si>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Mode d'emploi :</t>
  </si>
  <si>
    <t>Année ou Exercice fiscal</t>
  </si>
  <si>
    <t>Précisez l'année / exercice fiscal</t>
  </si>
  <si>
    <t>naissain / œufs / juveniles</t>
  </si>
  <si>
    <t xml:space="preserve">autres 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</si>
  <si>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</si>
  <si>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</si>
  <si>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</si>
  <si>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</si>
  <si>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</si>
  <si>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</si>
  <si>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</si>
  <si>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Adhésion à la marque régionale Sud de France ?</t>
  </si>
  <si>
    <t>Montant HT 
€</t>
  </si>
  <si>
    <t>Oui</t>
  </si>
  <si>
    <t>Non</t>
  </si>
  <si>
    <t>Oui sur un axe</t>
  </si>
  <si>
    <t>Oui sur plusieurs axes</t>
  </si>
  <si>
    <t>Nombre d'emplois non salariés</t>
  </si>
  <si>
    <t xml:space="preserve">CONCHYLICULTURE / PRODUCTION </t>
  </si>
  <si>
    <t>TOTAL</t>
  </si>
  <si>
    <t>AUTRE :</t>
  </si>
  <si>
    <t>Créations d'emplois (non salariés / salariés)</t>
  </si>
  <si>
    <t>Coût estimatif des investissements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</si>
  <si>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</si>
  <si>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</si>
  <si>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</si>
  <si>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</si>
  <si>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- Saisir une ligne pour chaque dépense prévisionnelle (une ligne par devis retenu)</t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</si>
  <si>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</si>
  <si>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</si>
  <si>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</si>
  <si>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</si>
  <si>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>Projet (intitulé à saisir dans SYNERGIE)</t>
  </si>
  <si>
    <t>Aide à la création d'entreprise pour les nouveaux aquaculteurs</t>
  </si>
  <si>
    <t>SITUATION DU DEMANDEUR</t>
  </si>
  <si>
    <t xml:space="preserve">          PERSONNE PHYSIQUE</t>
  </si>
  <si>
    <t>Revenus mensuels actuels</t>
  </si>
  <si>
    <t>Formation, diplômes, titres ou qualifications</t>
  </si>
  <si>
    <t>Expérience professionnelle (en lien avec le projet d’installation ou non)</t>
  </si>
  <si>
    <t>N° SIRET de l'entreprise créé</t>
  </si>
  <si>
    <t xml:space="preserve">          PERSONNE MORALE</t>
  </si>
  <si>
    <t>N° SIRET</t>
  </si>
  <si>
    <t>Date de création</t>
  </si>
  <si>
    <t xml:space="preserve">Actionnaire 1 </t>
  </si>
  <si>
    <t>Nom, Prénom</t>
  </si>
  <si>
    <t>Date de naissance</t>
  </si>
  <si>
    <t>Actionnaire 2</t>
  </si>
  <si>
    <t xml:space="preserve">Actionnaire 3 </t>
  </si>
  <si>
    <t>Activité actuelle (avant la création de l'entreprise aquacole)</t>
  </si>
  <si>
    <r>
      <t xml:space="preserve">Dépenses d'investissement </t>
    </r>
    <r>
      <rPr>
        <sz val="12"/>
        <rFont val="Arial"/>
        <family val="2"/>
      </rPr>
      <t xml:space="preserve">(sur devis) </t>
    </r>
  </si>
  <si>
    <r>
      <t xml:space="preserve">Descriptif de la dépense
</t>
    </r>
    <r>
      <rPr>
        <b/>
        <sz val="8"/>
        <rFont val="Arial"/>
        <family val="2"/>
      </rPr>
      <t>Décrivez de manière détaillée la dépense (pour les tables conchylicoles, préciser leur numéros)</t>
    </r>
  </si>
  <si>
    <t>Devis 
ou pièce justificative n°</t>
  </si>
  <si>
    <t>&lt; compléter ici l'année ou les dates de début et fin d'exercice (par exemple : 01/07/2023 au 30/06/2024)</t>
  </si>
  <si>
    <t>PRODUIT 1</t>
  </si>
  <si>
    <t>PRODUIT 2</t>
  </si>
  <si>
    <t>PRODUIT 3</t>
  </si>
  <si>
    <t>PRODUIT 4</t>
  </si>
  <si>
    <t>Actionnaire 4</t>
  </si>
  <si>
    <t>Actionnaire 5</t>
  </si>
  <si>
    <t xml:space="preserve">             EMPLOIS PREVISIONNELS</t>
  </si>
  <si>
    <t xml:space="preserve">              PRODUCTIONS PREVISIONNELLES</t>
  </si>
  <si>
    <t xml:space="preserve"> Le porteur dispose de formations/Expérience/compétences particulières en lien avec son projet qui vont au-delà des exigences réglementaires</t>
  </si>
  <si>
    <t>Valeur ajoutée annuelle générée par le projet à l'horizon de la 3ème année du plan d'entreprise</t>
  </si>
  <si>
    <t>Le projet porte sur plusieurs : espèces, modes ou types de production, modes de commercialisation,
améliorant d'autant la résilience de l'entreprise.</t>
  </si>
  <si>
    <t>Le projet permet la création d'emplois salariés durables
(en plus du chef d'entreprise)</t>
  </si>
  <si>
    <t>Le projet contribue à promouvoir l'égalité professionnelle femme/homme</t>
  </si>
  <si>
    <t>Le projet accorde une importance significative à la réduction des impacts de l'activité sur l'environnement avec des actions prévisionnelles concrètes</t>
  </si>
  <si>
    <t>&lt; 15 000 Euros / an</t>
  </si>
  <si>
    <t>entre 15 000 et 25 000 Euros / an</t>
  </si>
  <si>
    <t>&gt; 25 000 Euros / an</t>
  </si>
  <si>
    <t>Type d'activité, modes d'élevage prévus</t>
  </si>
  <si>
    <t>Principales espèces visées</t>
  </si>
  <si>
    <t>Circuits de commercialisation prévisionnels</t>
  </si>
  <si>
    <t>Création d'une marque propre ?</t>
  </si>
  <si>
    <t>ANNEE 1</t>
  </si>
  <si>
    <t>ANNEE 2</t>
  </si>
  <si>
    <t>ANNEE 3</t>
  </si>
  <si>
    <t xml:space="preserve"> &lt; Ces données ont été saisies dans l'onglet 5</t>
  </si>
  <si>
    <t>Exercice 1</t>
  </si>
  <si>
    <t>Exercice 2</t>
  </si>
  <si>
    <t>Exercice 3</t>
  </si>
  <si>
    <t>Nombre d'emplois salariés</t>
  </si>
  <si>
    <t>MONTANT TOTAL à reporter dans SYNERGIE :</t>
  </si>
  <si>
    <t>Le présent projet d'installation est réalisé :</t>
  </si>
  <si>
    <t>Dans le cadre familial 
(lien de parenté avec le(s) cédant(s) jusqu'au 3ème degré)</t>
  </si>
  <si>
    <r>
      <rPr>
        <u/>
        <sz val="11"/>
        <color theme="1"/>
        <rFont val="Calibri"/>
        <family val="2"/>
        <scheme val="minor"/>
      </rPr>
      <t>Hors</t>
    </r>
    <r>
      <rPr>
        <sz val="11"/>
        <color theme="1"/>
        <rFont val="Calibri"/>
        <family val="2"/>
        <scheme val="minor"/>
      </rPr>
      <t xml:space="preserve"> cadre familial 
(absence de lien de parenté avec le(s) cédant(s) jusqu'au 3ème degré)</t>
    </r>
  </si>
  <si>
    <t>VENDEUR</t>
  </si>
  <si>
    <t>CONJOIINT DU VENDEUR</t>
  </si>
  <si>
    <t>REPRENEUR</t>
  </si>
  <si>
    <t>CONJOINT DU REPRENEUR</t>
  </si>
  <si>
    <t>père</t>
  </si>
  <si>
    <t>mère</t>
  </si>
  <si>
    <t>Vendeur</t>
  </si>
  <si>
    <t>Conjoint du Vendeur</t>
  </si>
  <si>
    <t>Repreneur</t>
  </si>
  <si>
    <t>Conjoint de Repreneur</t>
  </si>
  <si>
    <t>Enfant</t>
  </si>
  <si>
    <t>Acquisition d'une exploitation aquacole sur le domaine privé</t>
  </si>
  <si>
    <t>Aquisition du premier navire aquacole d'occasion</t>
  </si>
  <si>
    <t>Acquisition d'un mas conchylicole sur le domaine public maritime (indemnité de substitution)</t>
  </si>
  <si>
    <t>Acquisition de tables ou filières sur le domaine public maritime (indemnité de substitution)</t>
  </si>
  <si>
    <t>Objet de la vente :</t>
  </si>
  <si>
    <t>Version 4 du 24/05/2024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</si>
</sst>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_-* #,##0.0\ _€_-;\-* #,##0.0\ _€_-;_-* &quot;-&quot;??\ _€_-;_-@_-"/>
    <numFmt numFmtId="167" formatCode="_-* #,##0.0\ _€_-;\-* #,##0.0\ _€_-;_-* &quot;-&quot;?\ _€_-;_-@_-"/>
    <numFmt numFmtId="168" formatCode="_-* #,##0\ &quot;€&quot;_-;\-* #,##0\ &quot;€&quot;_-;_-* &quot;-&quot;??\ &quot;€&quot;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u/>
      <sz val="11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i/>
      <sz val="12"/>
      <name val="Arial"/>
      <family val="2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ECF52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3FFE6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8"/>
      </right>
      <top style="thin">
        <color indexed="23"/>
      </top>
      <bottom/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8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3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22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44" fontId="2" fillId="0" borderId="0" xfId="0" applyNumberFormat="1" applyFont="1" applyBorder="1" applyAlignment="1">
      <alignment horizontal="center" vertical="center" wrapText="1"/>
    </xf>
    <xf numFmtId="44" fontId="2" fillId="0" borderId="8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5" borderId="1" xfId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8" fillId="0" borderId="0" xfId="0" applyFont="1" applyBorder="1"/>
    <xf numFmtId="0" fontId="8" fillId="0" borderId="0" xfId="0" applyFont="1"/>
    <xf numFmtId="0" fontId="7" fillId="2" borderId="1" xfId="0" applyFont="1" applyFill="1" applyBorder="1"/>
    <xf numFmtId="0" fontId="7" fillId="10" borderId="0" xfId="0" applyFont="1" applyFill="1" applyAlignment="1">
      <alignment horizontal="center" vertical="center" wrapText="1"/>
    </xf>
    <xf numFmtId="0" fontId="13" fillId="0" borderId="0" xfId="0" applyFont="1"/>
    <xf numFmtId="0" fontId="15" fillId="0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20" fillId="10" borderId="1" xfId="0" applyFont="1" applyFill="1" applyBorder="1" applyAlignment="1" applyProtection="1">
      <alignment horizontal="center" vertical="center" wrapText="1"/>
    </xf>
    <xf numFmtId="0" fontId="0" fillId="0" borderId="1" xfId="0" applyBorder="1"/>
    <xf numFmtId="0" fontId="13" fillId="4" borderId="4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164" fontId="8" fillId="13" borderId="1" xfId="0" applyNumberFormat="1" applyFont="1" applyFill="1" applyBorder="1" applyAlignment="1">
      <alignment horizontal="center" vertical="center" wrapText="1"/>
    </xf>
    <xf numFmtId="0" fontId="20" fillId="1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8" fontId="5" fillId="5" borderId="1" xfId="4" quotePrefix="1" applyNumberFormat="1" applyFont="1" applyFill="1" applyBorder="1" applyAlignment="1" applyProtection="1">
      <alignment vertical="center" wrapText="1"/>
    </xf>
    <xf numFmtId="168" fontId="5" fillId="2" borderId="1" xfId="4" applyNumberFormat="1" applyFont="1" applyFill="1" applyBorder="1" applyAlignment="1" applyProtection="1">
      <alignment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6" fillId="7" borderId="1" xfId="0" applyFont="1" applyFill="1" applyBorder="1" applyAlignment="1" applyProtection="1">
      <alignment vertical="center"/>
    </xf>
    <xf numFmtId="165" fontId="3" fillId="3" borderId="1" xfId="0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left" vertical="center"/>
    </xf>
    <xf numFmtId="165" fontId="3" fillId="3" borderId="33" xfId="0" applyNumberFormat="1" applyFont="1" applyFill="1" applyBorder="1" applyAlignment="1" applyProtection="1">
      <alignment vertical="center" wrapText="1"/>
    </xf>
    <xf numFmtId="165" fontId="3" fillId="3" borderId="6" xfId="0" applyNumberFormat="1" applyFont="1" applyFill="1" applyBorder="1" applyAlignment="1" applyProtection="1">
      <alignment vertical="center" wrapText="1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0" xfId="0" applyFont="1" applyFill="1" applyProtection="1"/>
    <xf numFmtId="0" fontId="15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vertical="center" wrapText="1"/>
      <protection locked="0"/>
    </xf>
    <xf numFmtId="0" fontId="13" fillId="2" borderId="2" xfId="0" applyFont="1" applyFill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vertical="center" wrapText="1"/>
    </xf>
    <xf numFmtId="0" fontId="6" fillId="0" borderId="21" xfId="0" applyFont="1" applyFill="1" applyBorder="1" applyAlignment="1" applyProtection="1">
      <alignment vertical="center" wrapText="1"/>
    </xf>
    <xf numFmtId="165" fontId="5" fillId="6" borderId="19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22" xfId="0" applyFont="1" applyFill="1" applyBorder="1" applyAlignment="1" applyProtection="1">
      <alignment vertical="center" wrapText="1"/>
    </xf>
    <xf numFmtId="165" fontId="6" fillId="11" borderId="23" xfId="0" applyNumberFormat="1" applyFont="1" applyFill="1" applyBorder="1" applyAlignment="1" applyProtection="1">
      <alignment vertical="center" wrapText="1"/>
    </xf>
    <xf numFmtId="165" fontId="6" fillId="11" borderId="24" xfId="0" applyNumberFormat="1" applyFont="1" applyFill="1" applyBorder="1" applyAlignment="1" applyProtection="1">
      <alignment vertical="center" wrapText="1"/>
    </xf>
    <xf numFmtId="0" fontId="22" fillId="0" borderId="25" xfId="0" applyFont="1" applyFill="1" applyBorder="1" applyAlignment="1" applyProtection="1">
      <alignment horizontal="left" vertical="center" wrapText="1" indent="3"/>
    </xf>
    <xf numFmtId="165" fontId="5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7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1" xfId="0" applyFont="1" applyFill="1" applyBorder="1" applyAlignment="1" applyProtection="1">
      <alignment horizontal="left" vertical="center" wrapText="1" indent="3"/>
    </xf>
    <xf numFmtId="165" fontId="5" fillId="6" borderId="2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7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6" xfId="0" applyNumberFormat="1" applyFont="1" applyFill="1" applyBorder="1" applyAlignment="1" applyProtection="1">
      <alignment horizontal="center"/>
      <protection locked="0"/>
    </xf>
    <xf numFmtId="165" fontId="5" fillId="6" borderId="17" xfId="0" applyNumberFormat="1" applyFont="1" applyFill="1" applyBorder="1" applyAlignment="1" applyProtection="1">
      <alignment horizontal="center"/>
      <protection locked="0"/>
    </xf>
    <xf numFmtId="165" fontId="5" fillId="6" borderId="28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8" xfId="0" applyNumberFormat="1" applyFont="1" applyFill="1" applyBorder="1" applyAlignment="1" applyProtection="1">
      <alignment horizontal="center"/>
      <protection locked="0"/>
    </xf>
    <xf numFmtId="165" fontId="5" fillId="6" borderId="29" xfId="0" applyNumberFormat="1" applyFont="1" applyFill="1" applyBorder="1" applyAlignment="1" applyProtection="1">
      <alignment horizontal="center"/>
      <protection locked="0"/>
    </xf>
    <xf numFmtId="165" fontId="5" fillId="6" borderId="26" xfId="0" applyNumberFormat="1" applyFont="1" applyFill="1" applyBorder="1" applyAlignment="1" applyProtection="1">
      <alignment horizontal="center"/>
      <protection locked="0"/>
    </xf>
    <xf numFmtId="165" fontId="5" fillId="6" borderId="27" xfId="0" applyNumberFormat="1" applyFont="1" applyFill="1" applyBorder="1" applyAlignment="1" applyProtection="1">
      <alignment horizontal="center"/>
      <protection locked="0"/>
    </xf>
    <xf numFmtId="165" fontId="5" fillId="6" borderId="30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0" xfId="0" applyNumberFormat="1" applyFont="1" applyFill="1" applyBorder="1" applyAlignment="1" applyProtection="1">
      <alignment horizontal="center"/>
      <protection locked="0"/>
    </xf>
    <xf numFmtId="165" fontId="5" fillId="6" borderId="31" xfId="0" applyNumberFormat="1" applyFont="1" applyFill="1" applyBorder="1" applyAlignment="1" applyProtection="1">
      <alignment horizontal="center"/>
      <protection locked="0"/>
    </xf>
    <xf numFmtId="0" fontId="22" fillId="0" borderId="15" xfId="0" applyFont="1" applyFill="1" applyBorder="1" applyAlignment="1" applyProtection="1">
      <alignment horizontal="left" vertical="center" wrapText="1" indent="3"/>
    </xf>
    <xf numFmtId="0" fontId="22" fillId="0" borderId="18" xfId="0" applyFont="1" applyFill="1" applyBorder="1" applyAlignment="1" applyProtection="1">
      <alignment horizontal="left" vertical="center" wrapText="1" indent="3"/>
    </xf>
    <xf numFmtId="0" fontId="22" fillId="0" borderId="32" xfId="0" applyFont="1" applyFill="1" applyBorder="1" applyAlignment="1" applyProtection="1">
      <alignment horizontal="left" vertical="center" wrapText="1" indent="3"/>
    </xf>
    <xf numFmtId="165" fontId="5" fillId="6" borderId="1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3" xfId="0" applyNumberFormat="1" applyFont="1" applyFill="1" applyBorder="1" applyAlignment="1" applyProtection="1">
      <alignment horizontal="center"/>
      <protection locked="0"/>
    </xf>
    <xf numFmtId="165" fontId="5" fillId="6" borderId="14" xfId="0" applyNumberFormat="1" applyFont="1" applyFill="1" applyBorder="1" applyAlignment="1" applyProtection="1">
      <alignment horizontal="center"/>
      <protection locked="0"/>
    </xf>
    <xf numFmtId="165" fontId="5" fillId="6" borderId="19" xfId="0" applyNumberFormat="1" applyFont="1" applyFill="1" applyBorder="1" applyAlignment="1" applyProtection="1">
      <alignment horizontal="center"/>
      <protection locked="0"/>
    </xf>
    <xf numFmtId="165" fontId="5" fillId="6" borderId="20" xfId="0" applyNumberFormat="1" applyFont="1" applyFill="1" applyBorder="1" applyAlignment="1" applyProtection="1">
      <alignment horizontal="center"/>
      <protection locked="0"/>
    </xf>
    <xf numFmtId="0" fontId="6" fillId="12" borderId="1" xfId="0" applyFont="1" applyFill="1" applyBorder="1" applyAlignment="1" applyProtection="1">
      <alignment vertical="center" wrapText="1"/>
    </xf>
    <xf numFmtId="168" fontId="6" fillId="4" borderId="1" xfId="4" applyNumberFormat="1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/>
    <xf numFmtId="0" fontId="9" fillId="0" borderId="36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44" fontId="10" fillId="4" borderId="1" xfId="2" applyFont="1" applyFill="1" applyBorder="1" applyAlignment="1" applyProtection="1">
      <alignment horizontal="center" vertical="center"/>
    </xf>
    <xf numFmtId="4" fontId="3" fillId="6" borderId="33" xfId="0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0" applyNumberFormat="1" applyFont="1" applyFill="1" applyBorder="1" applyAlignment="1" applyProtection="1">
      <alignment vertical="center" wrapText="1"/>
      <protection locked="0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 wrapText="1"/>
    </xf>
    <xf numFmtId="0" fontId="0" fillId="0" borderId="1" xfId="0" applyBorder="1" applyAlignment="1">
      <alignment wrapText="1"/>
    </xf>
    <xf numFmtId="44" fontId="7" fillId="0" borderId="0" xfId="0" applyNumberFormat="1" applyFont="1" applyProtection="1"/>
    <xf numFmtId="49" fontId="24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0" fillId="0" borderId="0" xfId="0" applyNumberFormat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wrapText="1"/>
    </xf>
    <xf numFmtId="49" fontId="0" fillId="16" borderId="1" xfId="0" applyNumberFormat="1" applyFill="1" applyBorder="1" applyAlignment="1" applyProtection="1">
      <alignment horizontal="center" vertical="center" wrapText="1"/>
      <protection locked="0"/>
    </xf>
    <xf numFmtId="49" fontId="0" fillId="17" borderId="1" xfId="0" applyNumberForma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center" vertical="center" wrapText="1"/>
      <protection locked="0"/>
    </xf>
    <xf numFmtId="49" fontId="0" fillId="19" borderId="1" xfId="0" applyNumberFormat="1" applyFill="1" applyBorder="1" applyAlignment="1" applyProtection="1">
      <alignment horizontal="center" vertical="center" wrapText="1"/>
      <protection locked="0"/>
    </xf>
    <xf numFmtId="14" fontId="0" fillId="16" borderId="1" xfId="0" applyNumberFormat="1" applyFill="1" applyBorder="1" applyAlignment="1" applyProtection="1">
      <alignment horizontal="center" vertical="center" wrapText="1"/>
      <protection locked="0"/>
    </xf>
    <xf numFmtId="14" fontId="0" fillId="17" borderId="1" xfId="0" applyNumberFormat="1" applyFill="1" applyBorder="1" applyAlignment="1" applyProtection="1">
      <alignment horizontal="center" vertical="center" wrapText="1"/>
      <protection locked="0"/>
    </xf>
    <xf numFmtId="14" fontId="0" fillId="2" borderId="1" xfId="0" applyNumberFormat="1" applyFill="1" applyBorder="1" applyAlignment="1" applyProtection="1">
      <alignment horizontal="center" vertical="center" wrapText="1"/>
      <protection locked="0"/>
    </xf>
    <xf numFmtId="14" fontId="0" fillId="19" borderId="1" xfId="0" applyNumberFormat="1" applyFill="1" applyBorder="1" applyAlignment="1" applyProtection="1">
      <alignment horizontal="center" vertical="center" wrapText="1"/>
      <protection locked="0"/>
    </xf>
    <xf numFmtId="49" fontId="24" fillId="4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25" fillId="0" borderId="0" xfId="0" applyNumberFormat="1" applyFont="1" applyAlignment="1">
      <alignment horizontal="left" vertical="center"/>
    </xf>
    <xf numFmtId="49" fontId="0" fillId="20" borderId="1" xfId="0" applyNumberFormat="1" applyFill="1" applyBorder="1" applyAlignment="1" applyProtection="1">
      <alignment horizontal="center" vertical="center" wrapText="1"/>
      <protection locked="0"/>
    </xf>
    <xf numFmtId="14" fontId="0" fillId="20" borderId="1" xfId="0" applyNumberFormat="1" applyFill="1" applyBorder="1" applyAlignment="1" applyProtection="1">
      <alignment horizontal="center" vertical="center" wrapText="1"/>
      <protection locked="0"/>
    </xf>
    <xf numFmtId="49" fontId="24" fillId="0" borderId="0" xfId="0" applyNumberFormat="1" applyFont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</xf>
    <xf numFmtId="49" fontId="24" fillId="0" borderId="1" xfId="0" applyNumberFormat="1" applyFont="1" applyBorder="1" applyAlignment="1" applyProtection="1">
      <alignment horizontal="center" vertical="center" wrapText="1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center" vertical="center" wrapText="1"/>
    </xf>
    <xf numFmtId="0" fontId="0" fillId="19" borderId="1" xfId="0" applyNumberFormat="1" applyFill="1" applyBorder="1" applyAlignment="1" applyProtection="1">
      <alignment horizontal="center" vertical="center" wrapText="1"/>
    </xf>
    <xf numFmtId="14" fontId="0" fillId="2" borderId="1" xfId="0" applyNumberFormat="1" applyFill="1" applyBorder="1" applyAlignment="1" applyProtection="1">
      <alignment horizontal="center" vertical="center" wrapText="1"/>
    </xf>
    <xf numFmtId="14" fontId="0" fillId="19" borderId="1" xfId="0" applyNumberFormat="1" applyFill="1" applyBorder="1" applyAlignment="1" applyProtection="1">
      <alignment horizontal="center" vertical="center" wrapText="1"/>
    </xf>
    <xf numFmtId="49" fontId="24" fillId="4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6" fillId="10" borderId="4" xfId="0" applyFont="1" applyFill="1" applyBorder="1" applyAlignment="1" applyProtection="1">
      <alignment horizontal="center" vertical="center"/>
    </xf>
    <xf numFmtId="0" fontId="6" fillId="10" borderId="3" xfId="0" applyFont="1" applyFill="1" applyBorder="1" applyAlignment="1" applyProtection="1">
      <alignment horizontal="center" vertical="center"/>
    </xf>
    <xf numFmtId="0" fontId="6" fillId="10" borderId="2" xfId="0" applyFont="1" applyFill="1" applyBorder="1" applyAlignment="1" applyProtection="1">
      <alignment horizontal="center" vertical="center"/>
    </xf>
    <xf numFmtId="0" fontId="6" fillId="1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3" fillId="2" borderId="1" xfId="2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21" fillId="0" borderId="0" xfId="0" quotePrefix="1" applyFont="1" applyFill="1" applyAlignment="1" applyProtection="1">
      <alignment horizontal="left" vertical="center" wrapText="1"/>
    </xf>
    <xf numFmtId="49" fontId="24" fillId="16" borderId="1" xfId="0" applyNumberFormat="1" applyFont="1" applyFill="1" applyBorder="1" applyAlignment="1">
      <alignment horizontal="center" vertical="center" wrapText="1"/>
    </xf>
    <xf numFmtId="49" fontId="24" fillId="17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18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 applyProtection="1">
      <alignment horizontal="center" vertical="center" wrapText="1"/>
    </xf>
    <xf numFmtId="49" fontId="24" fillId="18" borderId="1" xfId="0" applyNumberFormat="1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17" fillId="1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left" vertical="center" wrapText="1" indent="1"/>
      <protection locked="0"/>
    </xf>
    <xf numFmtId="0" fontId="20" fillId="10" borderId="10" xfId="0" applyFont="1" applyFill="1" applyBorder="1" applyAlignment="1" applyProtection="1">
      <alignment horizontal="left" vertical="center"/>
    </xf>
    <xf numFmtId="0" fontId="20" fillId="10" borderId="9" xfId="0" applyFont="1" applyFill="1" applyBorder="1" applyAlignment="1" applyProtection="1">
      <alignment horizontal="left" vertical="center"/>
    </xf>
    <xf numFmtId="0" fontId="20" fillId="10" borderId="11" xfId="0" applyFont="1" applyFill="1" applyBorder="1" applyAlignment="1" applyProtection="1">
      <alignment horizontal="left" vertical="center"/>
    </xf>
    <xf numFmtId="0" fontId="20" fillId="14" borderId="4" xfId="0" applyFont="1" applyFill="1" applyBorder="1" applyAlignment="1" applyProtection="1">
      <alignment horizontal="center" vertical="center" wrapText="1"/>
    </xf>
    <xf numFmtId="0" fontId="20" fillId="14" borderId="2" xfId="0" applyFont="1" applyFill="1" applyBorder="1" applyAlignment="1" applyProtection="1">
      <alignment horizontal="center" vertical="center" wrapText="1"/>
    </xf>
    <xf numFmtId="0" fontId="20" fillId="10" borderId="1" xfId="0" applyFont="1" applyFill="1" applyBorder="1" applyAlignment="1" applyProtection="1">
      <alignment horizontal="left" vertical="center"/>
    </xf>
    <xf numFmtId="49" fontId="0" fillId="0" borderId="0" xfId="0" quotePrefix="1" applyNumberFormat="1" applyAlignment="1">
      <alignment horizontal="center" vertical="center" wrapText="1"/>
    </xf>
    <xf numFmtId="49" fontId="24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C8339291-EEE4-4721-B7D4-81DC2EE1962F}"/>
            </a:ext>
          </a:extLst>
        </xdr:cNvPr>
        <xdr:cNvCxnSpPr/>
      </xdr:nvCxnSpPr>
      <xdr:spPr>
        <a:xfrm>
          <a:off x="11210925" y="1352550"/>
          <a:ext cx="13811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F4EA1F72-2CAB-48F2-B9E1-43B05CE1EBFE}"/>
            </a:ext>
          </a:extLst>
        </xdr:cNvPr>
        <xdr:cNvCxnSpPr/>
      </xdr:nvCxnSpPr>
      <xdr:spPr>
        <a:xfrm>
          <a:off x="16383000" y="1362075"/>
          <a:ext cx="128587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E1E8DD14-8FDB-4BE2-A2C7-4DD558E0BAFF}"/>
            </a:ext>
          </a:extLst>
        </xdr:cNvPr>
        <xdr:cNvCxnSpPr/>
      </xdr:nvCxnSpPr>
      <xdr:spPr>
        <a:xfrm>
          <a:off x="12706350" y="2790825"/>
          <a:ext cx="26384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379D98B0-B40F-44EF-ADEB-C22692412F7D}"/>
            </a:ext>
          </a:extLst>
        </xdr:cNvPr>
        <xdr:cNvCxnSpPr/>
      </xdr:nvCxnSpPr>
      <xdr:spPr>
        <a:xfrm flipH="1">
          <a:off x="12649200" y="1362075"/>
          <a:ext cx="13335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B1F79F81-4132-4CC4-A47E-1D66ACCB3AE7}"/>
            </a:ext>
          </a:extLst>
        </xdr:cNvPr>
        <xdr:cNvCxnSpPr/>
      </xdr:nvCxnSpPr>
      <xdr:spPr>
        <a:xfrm flipH="1">
          <a:off x="17754600" y="1362075"/>
          <a:ext cx="12573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29B594FB-1A3E-431E-805A-25EC5D16F29C}"/>
            </a:ext>
          </a:extLst>
        </xdr:cNvPr>
        <xdr:cNvCxnSpPr/>
      </xdr:nvCxnSpPr>
      <xdr:spPr>
        <a:xfrm flipH="1">
          <a:off x="15401925" y="2781300"/>
          <a:ext cx="25717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24A85090-B344-46C7-B8B0-0B1F9E1F0B1B}"/>
            </a:ext>
          </a:extLst>
        </xdr:cNvPr>
        <xdr:cNvCxnSpPr/>
      </xdr:nvCxnSpPr>
      <xdr:spPr>
        <a:xfrm>
          <a:off x="21926550" y="1352550"/>
          <a:ext cx="123825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AF1A42BB-205E-455E-AE41-7B05D9A21613}"/>
            </a:ext>
          </a:extLst>
        </xdr:cNvPr>
        <xdr:cNvCxnSpPr/>
      </xdr:nvCxnSpPr>
      <xdr:spPr>
        <a:xfrm>
          <a:off x="27346275" y="1333500"/>
          <a:ext cx="13620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0D262C6E-79AC-4080-A734-858F623FD052}"/>
            </a:ext>
          </a:extLst>
        </xdr:cNvPr>
        <xdr:cNvCxnSpPr/>
      </xdr:nvCxnSpPr>
      <xdr:spPr>
        <a:xfrm>
          <a:off x="23279100" y="2800350"/>
          <a:ext cx="26384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0930D110-7616-451F-9F99-AE1746FB6970}"/>
            </a:ext>
          </a:extLst>
        </xdr:cNvPr>
        <xdr:cNvCxnSpPr/>
      </xdr:nvCxnSpPr>
      <xdr:spPr>
        <a:xfrm flipH="1">
          <a:off x="23183851" y="1352550"/>
          <a:ext cx="1371599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DF7AC8A8-F4EC-4D59-9EA6-F2AEF3518B05}"/>
            </a:ext>
          </a:extLst>
        </xdr:cNvPr>
        <xdr:cNvCxnSpPr/>
      </xdr:nvCxnSpPr>
      <xdr:spPr>
        <a:xfrm flipH="1">
          <a:off x="28775025" y="1362075"/>
          <a:ext cx="12573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01854BB8-E99F-47B4-A664-17B15167B108}"/>
            </a:ext>
          </a:extLst>
        </xdr:cNvPr>
        <xdr:cNvCxnSpPr/>
      </xdr:nvCxnSpPr>
      <xdr:spPr>
        <a:xfrm flipH="1">
          <a:off x="25974675" y="2800350"/>
          <a:ext cx="26193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2DEEEE39-7777-48C1-A233-6E8C0611F5A6}"/>
            </a:ext>
          </a:extLst>
        </xdr:cNvPr>
        <xdr:cNvCxnSpPr/>
      </xdr:nvCxnSpPr>
      <xdr:spPr>
        <a:xfrm>
          <a:off x="571500" y="1352550"/>
          <a:ext cx="136207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6E711005-FE4B-40C1-8EFE-ED4924734A47}"/>
            </a:ext>
          </a:extLst>
        </xdr:cNvPr>
        <xdr:cNvCxnSpPr/>
      </xdr:nvCxnSpPr>
      <xdr:spPr>
        <a:xfrm>
          <a:off x="5867400" y="1381125"/>
          <a:ext cx="1428750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DE6020BA-695B-43CB-83B5-2EB489542B85}"/>
            </a:ext>
          </a:extLst>
        </xdr:cNvPr>
        <xdr:cNvCxnSpPr/>
      </xdr:nvCxnSpPr>
      <xdr:spPr>
        <a:xfrm>
          <a:off x="2028825" y="2781300"/>
          <a:ext cx="26384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737C2F00-304B-4417-B3D6-0747261BD213}"/>
            </a:ext>
          </a:extLst>
        </xdr:cNvPr>
        <xdr:cNvCxnSpPr/>
      </xdr:nvCxnSpPr>
      <xdr:spPr>
        <a:xfrm flipH="1">
          <a:off x="2000250" y="1352550"/>
          <a:ext cx="132397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8F5AB746-5FE6-458C-B3BE-4E2B83283BBA}"/>
            </a:ext>
          </a:extLst>
        </xdr:cNvPr>
        <xdr:cNvCxnSpPr/>
      </xdr:nvCxnSpPr>
      <xdr:spPr>
        <a:xfrm flipH="1">
          <a:off x="7334250" y="1362075"/>
          <a:ext cx="12573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EE4FFED8-4CA9-4317-B3C6-A31C54051E38}"/>
            </a:ext>
          </a:extLst>
        </xdr:cNvPr>
        <xdr:cNvCxnSpPr/>
      </xdr:nvCxnSpPr>
      <xdr:spPr>
        <a:xfrm flipH="1">
          <a:off x="4714875" y="2771775"/>
          <a:ext cx="2581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034EE429-114C-4B6A-8C66-7BD64BAC83D9}"/>
            </a:ext>
          </a:extLst>
        </xdr:cNvPr>
        <xdr:cNvCxnSpPr/>
      </xdr:nvCxnSpPr>
      <xdr:spPr>
        <a:xfrm>
          <a:off x="32594550" y="1352550"/>
          <a:ext cx="123825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21" name="Connecteur droit 20">
          <a:extLst>
            <a:ext uri="{FF2B5EF4-FFF2-40B4-BE49-F238E27FC236}">
              <a16:creationId xmlns:a16="http://schemas.microsoft.com/office/drawing/2014/main" id="{AEA54A33-CD99-41F1-9440-DF5ED7CDAA6E}"/>
            </a:ext>
          </a:extLst>
        </xdr:cNvPr>
        <xdr:cNvCxnSpPr/>
      </xdr:nvCxnSpPr>
      <xdr:spPr>
        <a:xfrm>
          <a:off x="38014275" y="1333500"/>
          <a:ext cx="13430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630A864A-8534-43E2-967B-CD0AB64D3890}"/>
            </a:ext>
          </a:extLst>
        </xdr:cNvPr>
        <xdr:cNvCxnSpPr/>
      </xdr:nvCxnSpPr>
      <xdr:spPr>
        <a:xfrm>
          <a:off x="33928050" y="2800350"/>
          <a:ext cx="26384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C783BFF8-16CD-469A-ABBE-778587710F9A}"/>
            </a:ext>
          </a:extLst>
        </xdr:cNvPr>
        <xdr:cNvCxnSpPr/>
      </xdr:nvCxnSpPr>
      <xdr:spPr>
        <a:xfrm flipH="1">
          <a:off x="33870902" y="1333500"/>
          <a:ext cx="1428748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3A6E22CB-74DE-4E8D-BAB2-4B1B2B863617}"/>
            </a:ext>
          </a:extLst>
        </xdr:cNvPr>
        <xdr:cNvCxnSpPr/>
      </xdr:nvCxnSpPr>
      <xdr:spPr>
        <a:xfrm flipH="1">
          <a:off x="39433500" y="1352550"/>
          <a:ext cx="12858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FB5E2645-ABE5-4493-A816-B50D29B1B0BA}"/>
            </a:ext>
          </a:extLst>
        </xdr:cNvPr>
        <xdr:cNvCxnSpPr/>
      </xdr:nvCxnSpPr>
      <xdr:spPr>
        <a:xfrm flipH="1">
          <a:off x="36642675" y="2800350"/>
          <a:ext cx="26193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E8E8C61A-AB20-4DFD-9480-719BBC76DA22}"/>
            </a:ext>
          </a:extLst>
        </xdr:cNvPr>
        <xdr:cNvCxnSpPr/>
      </xdr:nvCxnSpPr>
      <xdr:spPr>
        <a:xfrm flipH="1">
          <a:off x="10706100" y="4371975"/>
          <a:ext cx="4457700" cy="381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7167EAB8-2114-40E5-B8E5-43B791F0BE9F}"/>
            </a:ext>
          </a:extLst>
        </xdr:cNvPr>
        <xdr:cNvCxnSpPr/>
      </xdr:nvCxnSpPr>
      <xdr:spPr>
        <a:xfrm flipH="1">
          <a:off x="10687050" y="4381500"/>
          <a:ext cx="4505325" cy="15811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4521CB47-2A91-4AF4-ACF5-944ADBD17EBF}"/>
            </a:ext>
          </a:extLst>
        </xdr:cNvPr>
        <xdr:cNvCxnSpPr/>
      </xdr:nvCxnSpPr>
      <xdr:spPr>
        <a:xfrm flipH="1">
          <a:off x="10706100" y="4371975"/>
          <a:ext cx="4524375" cy="2809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420F117B-61CE-4F0D-A61A-171270E33F66}"/>
            </a:ext>
          </a:extLst>
        </xdr:cNvPr>
        <xdr:cNvCxnSpPr/>
      </xdr:nvCxnSpPr>
      <xdr:spPr>
        <a:xfrm flipH="1">
          <a:off x="12011025" y="4895850"/>
          <a:ext cx="4981576" cy="45148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46EBB11B-931D-46C1-89BB-C9B18CC84D1E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E5F31F97-1610-4C28-8A12-547DE60E3476}"/>
            </a:ext>
          </a:extLst>
        </xdr:cNvPr>
        <xdr:cNvCxnSpPr/>
      </xdr:nvCxnSpPr>
      <xdr:spPr>
        <a:xfrm>
          <a:off x="5124450" y="4876800"/>
          <a:ext cx="5324475" cy="1819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3B698258-4D56-4BD3-87D6-F98E75F066C4}"/>
            </a:ext>
          </a:extLst>
        </xdr:cNvPr>
        <xdr:cNvCxnSpPr/>
      </xdr:nvCxnSpPr>
      <xdr:spPr>
        <a:xfrm>
          <a:off x="5162550" y="4886325"/>
          <a:ext cx="5257800" cy="3181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209A4A9E-76B3-469E-8445-150705280B7C}"/>
            </a:ext>
          </a:extLst>
        </xdr:cNvPr>
        <xdr:cNvCxnSpPr/>
      </xdr:nvCxnSpPr>
      <xdr:spPr>
        <a:xfrm>
          <a:off x="5133975" y="4886325"/>
          <a:ext cx="5305425" cy="45529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C604D9E9-17F3-4F48-8E52-640EA3163C64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E14B5757-8D98-41F8-8A13-E78B0DBB73C8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07ECA76B-8D17-46B4-B73D-DDA219BD5C72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6D78A5C7-C6BB-4114-8178-4D7618140F4A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09E8D7CE-8FAC-47E5-AA2A-6DE97AFB284E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626BB4CD-94AD-4842-924B-B1CE08466135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5413F7EA-76E7-44C2-BC97-480ADC2A08ED}"/>
            </a:ext>
          </a:extLst>
        </xdr:cNvPr>
        <xdr:cNvCxnSpPr/>
      </xdr:nvCxnSpPr>
      <xdr:spPr>
        <a:xfrm>
          <a:off x="245173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3F76F998-0869-4D63-81C5-966AC4A48435}"/>
            </a:ext>
          </a:extLst>
        </xdr:cNvPr>
        <xdr:cNvCxnSpPr/>
      </xdr:nvCxnSpPr>
      <xdr:spPr>
        <a:xfrm>
          <a:off x="30584775" y="1609725"/>
          <a:ext cx="152400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8527587B-0ECB-4B2E-AB6A-5F728FE31B12}"/>
            </a:ext>
          </a:extLst>
        </xdr:cNvPr>
        <xdr:cNvCxnSpPr/>
      </xdr:nvCxnSpPr>
      <xdr:spPr>
        <a:xfrm>
          <a:off x="2603182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485A13EE-5402-46EF-907E-193765F2A071}"/>
            </a:ext>
          </a:extLst>
        </xdr:cNvPr>
        <xdr:cNvCxnSpPr/>
      </xdr:nvCxnSpPr>
      <xdr:spPr>
        <a:xfrm flipH="1">
          <a:off x="25936576" y="1628775"/>
          <a:ext cx="1533524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3EEFE43D-2B98-4CC8-921A-A70B03C0478F}"/>
            </a:ext>
          </a:extLst>
        </xdr:cNvPr>
        <xdr:cNvCxnSpPr/>
      </xdr:nvCxnSpPr>
      <xdr:spPr>
        <a:xfrm flipH="1">
          <a:off x="32175450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EA261491-7C37-4940-90F3-CAFC31D3949B}"/>
            </a:ext>
          </a:extLst>
        </xdr:cNvPr>
        <xdr:cNvCxnSpPr/>
      </xdr:nvCxnSpPr>
      <xdr:spPr>
        <a:xfrm flipH="1">
          <a:off x="290512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82FAF989-5B8F-4608-8259-DEF10AD95275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772A723C-839A-4845-AB55-539E8E95874E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6AB29383-EF08-41B2-8CC7-27028511034F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1A6AE3F7-35E2-469A-8F07-D8CDE21A3C88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A4570DD4-ECF0-4E9E-9B0C-0C7744F24D25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615656CD-57AD-43EB-AD30-576BB33F8FA5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97F656D7-3ECC-4E4E-9C88-61BCF9818B07}"/>
            </a:ext>
          </a:extLst>
        </xdr:cNvPr>
        <xdr:cNvCxnSpPr/>
      </xdr:nvCxnSpPr>
      <xdr:spPr>
        <a:xfrm>
          <a:off x="364807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21" name="Connecteur droit 20">
          <a:extLst>
            <a:ext uri="{FF2B5EF4-FFF2-40B4-BE49-F238E27FC236}">
              <a16:creationId xmlns:a16="http://schemas.microsoft.com/office/drawing/2014/main" id="{186664E1-F401-4213-A664-EC7B7B24F4F9}"/>
            </a:ext>
          </a:extLst>
        </xdr:cNvPr>
        <xdr:cNvCxnSpPr/>
      </xdr:nvCxnSpPr>
      <xdr:spPr>
        <a:xfrm>
          <a:off x="42548175" y="1609725"/>
          <a:ext cx="15049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F4522654-1FB9-4A73-8DE3-8E4EA955E320}"/>
            </a:ext>
          </a:extLst>
        </xdr:cNvPr>
        <xdr:cNvCxnSpPr/>
      </xdr:nvCxnSpPr>
      <xdr:spPr>
        <a:xfrm>
          <a:off x="3797617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18574E54-E734-4CD6-87D8-F2E4A33498A3}"/>
            </a:ext>
          </a:extLst>
        </xdr:cNvPr>
        <xdr:cNvCxnSpPr/>
      </xdr:nvCxnSpPr>
      <xdr:spPr>
        <a:xfrm flipH="1">
          <a:off x="37919027" y="1609725"/>
          <a:ext cx="1590673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5573CD00-76AB-4BA5-A576-3EA924DAFB6E}"/>
            </a:ext>
          </a:extLst>
        </xdr:cNvPr>
        <xdr:cNvCxnSpPr/>
      </xdr:nvCxnSpPr>
      <xdr:spPr>
        <a:xfrm flipH="1">
          <a:off x="44129325" y="1628775"/>
          <a:ext cx="144780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0927AD8A-26E7-4B68-9366-6799D5433B68}"/>
            </a:ext>
          </a:extLst>
        </xdr:cNvPr>
        <xdr:cNvCxnSpPr/>
      </xdr:nvCxnSpPr>
      <xdr:spPr>
        <a:xfrm flipH="1">
          <a:off x="410146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29CE4A0F-CEF1-44D8-AF37-F6FFB70C6990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B3976C4D-7295-4807-963B-59359DC5EBBF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8562E39A-9D4D-4990-9804-F45D72D437A4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AF4AE020-EF82-4DAD-BDEF-777990C3CD45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4DD73BC2-99BE-4DE0-AB1B-E8D9DF4E7DEB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44D79708-6DF1-4123-8311-710F01A4C02D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D6661D3C-5E58-4E59-B450-915355E25EE1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441C81F7-EEA1-4AB2-94AE-4C1BAF5CC273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34" name="Connecteur droit 33">
          <a:extLst>
            <a:ext uri="{FF2B5EF4-FFF2-40B4-BE49-F238E27FC236}">
              <a16:creationId xmlns:a16="http://schemas.microsoft.com/office/drawing/2014/main" id="{ADD0BE38-8802-46D7-B16D-F480720E6C1B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5" name="Connecteur droit 34">
          <a:extLst>
            <a:ext uri="{FF2B5EF4-FFF2-40B4-BE49-F238E27FC236}">
              <a16:creationId xmlns:a16="http://schemas.microsoft.com/office/drawing/2014/main" id="{FFA3807C-68F2-4D77-BFD4-377960F8E844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36" name="Connecteur droit 35">
          <a:extLst>
            <a:ext uri="{FF2B5EF4-FFF2-40B4-BE49-F238E27FC236}">
              <a16:creationId xmlns:a16="http://schemas.microsoft.com/office/drawing/2014/main" id="{5A0E7F19-E014-4C1B-99EC-EED4E01111BD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37" name="Connecteur droit 36">
          <a:extLst>
            <a:ext uri="{FF2B5EF4-FFF2-40B4-BE49-F238E27FC236}">
              <a16:creationId xmlns:a16="http://schemas.microsoft.com/office/drawing/2014/main" id="{4A343BF4-A316-45B6-839C-32AFFC9DD90D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38" name="Connecteur droit 37">
          <a:extLst>
            <a:ext uri="{FF2B5EF4-FFF2-40B4-BE49-F238E27FC236}">
              <a16:creationId xmlns:a16="http://schemas.microsoft.com/office/drawing/2014/main" id="{56D08E78-7B7F-432C-880B-AA453F10B158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39" name="Connecteur droit 38">
          <a:extLst>
            <a:ext uri="{FF2B5EF4-FFF2-40B4-BE49-F238E27FC236}">
              <a16:creationId xmlns:a16="http://schemas.microsoft.com/office/drawing/2014/main" id="{57216344-7012-4527-A8EB-CA9052EE73A1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40" name="Connecteur droit 39">
          <a:extLst>
            <a:ext uri="{FF2B5EF4-FFF2-40B4-BE49-F238E27FC236}">
              <a16:creationId xmlns:a16="http://schemas.microsoft.com/office/drawing/2014/main" id="{80F60444-1AF0-482D-94EB-12C42DF37D62}"/>
            </a:ext>
          </a:extLst>
        </xdr:cNvPr>
        <xdr:cNvCxnSpPr/>
      </xdr:nvCxnSpPr>
      <xdr:spPr>
        <a:xfrm>
          <a:off x="245173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41" name="Connecteur droit 40">
          <a:extLst>
            <a:ext uri="{FF2B5EF4-FFF2-40B4-BE49-F238E27FC236}">
              <a16:creationId xmlns:a16="http://schemas.microsoft.com/office/drawing/2014/main" id="{AF6B02C4-FB27-419B-A5BF-FFAFA57FBD27}"/>
            </a:ext>
          </a:extLst>
        </xdr:cNvPr>
        <xdr:cNvCxnSpPr/>
      </xdr:nvCxnSpPr>
      <xdr:spPr>
        <a:xfrm>
          <a:off x="30584775" y="1609725"/>
          <a:ext cx="152400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42" name="Connecteur droit 41">
          <a:extLst>
            <a:ext uri="{FF2B5EF4-FFF2-40B4-BE49-F238E27FC236}">
              <a16:creationId xmlns:a16="http://schemas.microsoft.com/office/drawing/2014/main" id="{3B7E0CF7-C74D-4B22-8B58-EDA6941F1CB7}"/>
            </a:ext>
          </a:extLst>
        </xdr:cNvPr>
        <xdr:cNvCxnSpPr/>
      </xdr:nvCxnSpPr>
      <xdr:spPr>
        <a:xfrm>
          <a:off x="2603182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43" name="Connecteur droit 42">
          <a:extLst>
            <a:ext uri="{FF2B5EF4-FFF2-40B4-BE49-F238E27FC236}">
              <a16:creationId xmlns:a16="http://schemas.microsoft.com/office/drawing/2014/main" id="{EBB88970-66BE-4A59-A372-4FCC9597E06F}"/>
            </a:ext>
          </a:extLst>
        </xdr:cNvPr>
        <xdr:cNvCxnSpPr/>
      </xdr:nvCxnSpPr>
      <xdr:spPr>
        <a:xfrm flipH="1">
          <a:off x="25936576" y="1628775"/>
          <a:ext cx="1533524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44" name="Connecteur droit 43">
          <a:extLst>
            <a:ext uri="{FF2B5EF4-FFF2-40B4-BE49-F238E27FC236}">
              <a16:creationId xmlns:a16="http://schemas.microsoft.com/office/drawing/2014/main" id="{7D967D6F-B79F-40FC-8A14-3D690A00B7C3}"/>
            </a:ext>
          </a:extLst>
        </xdr:cNvPr>
        <xdr:cNvCxnSpPr/>
      </xdr:nvCxnSpPr>
      <xdr:spPr>
        <a:xfrm flipH="1">
          <a:off x="32175450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45" name="Connecteur droit 44">
          <a:extLst>
            <a:ext uri="{FF2B5EF4-FFF2-40B4-BE49-F238E27FC236}">
              <a16:creationId xmlns:a16="http://schemas.microsoft.com/office/drawing/2014/main" id="{F5CCFBE9-1AFD-4422-9ED0-B5D50D76C113}"/>
            </a:ext>
          </a:extLst>
        </xdr:cNvPr>
        <xdr:cNvCxnSpPr/>
      </xdr:nvCxnSpPr>
      <xdr:spPr>
        <a:xfrm flipH="1">
          <a:off x="290512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46" name="Connecteur droit 45">
          <a:extLst>
            <a:ext uri="{FF2B5EF4-FFF2-40B4-BE49-F238E27FC236}">
              <a16:creationId xmlns:a16="http://schemas.microsoft.com/office/drawing/2014/main" id="{0DE36E71-8E2C-4C61-A1F6-34062C350794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47" name="Connecteur droit 46">
          <a:extLst>
            <a:ext uri="{FF2B5EF4-FFF2-40B4-BE49-F238E27FC236}">
              <a16:creationId xmlns:a16="http://schemas.microsoft.com/office/drawing/2014/main" id="{F977F5E3-169E-49D4-948F-DDECCA433B22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48" name="Connecteur droit 47">
          <a:extLst>
            <a:ext uri="{FF2B5EF4-FFF2-40B4-BE49-F238E27FC236}">
              <a16:creationId xmlns:a16="http://schemas.microsoft.com/office/drawing/2014/main" id="{03573C77-4FAB-4121-9A27-E6444E3D42AC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49" name="Connecteur droit 48">
          <a:extLst>
            <a:ext uri="{FF2B5EF4-FFF2-40B4-BE49-F238E27FC236}">
              <a16:creationId xmlns:a16="http://schemas.microsoft.com/office/drawing/2014/main" id="{B59ECE0F-E19F-47D7-ABA5-FC924CFA7B5B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50" name="Connecteur droit 49">
          <a:extLst>
            <a:ext uri="{FF2B5EF4-FFF2-40B4-BE49-F238E27FC236}">
              <a16:creationId xmlns:a16="http://schemas.microsoft.com/office/drawing/2014/main" id="{A4B02D4D-8474-4525-883A-D38FFCD784FF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51" name="Connecteur droit 50">
          <a:extLst>
            <a:ext uri="{FF2B5EF4-FFF2-40B4-BE49-F238E27FC236}">
              <a16:creationId xmlns:a16="http://schemas.microsoft.com/office/drawing/2014/main" id="{04C0FA2D-4BCF-43C8-BDD4-1227530CFC23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52" name="Connecteur droit 51">
          <a:extLst>
            <a:ext uri="{FF2B5EF4-FFF2-40B4-BE49-F238E27FC236}">
              <a16:creationId xmlns:a16="http://schemas.microsoft.com/office/drawing/2014/main" id="{A33DF1D4-A5DD-4CB2-8141-E3C52014FCDF}"/>
            </a:ext>
          </a:extLst>
        </xdr:cNvPr>
        <xdr:cNvCxnSpPr/>
      </xdr:nvCxnSpPr>
      <xdr:spPr>
        <a:xfrm>
          <a:off x="364807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53" name="Connecteur droit 52">
          <a:extLst>
            <a:ext uri="{FF2B5EF4-FFF2-40B4-BE49-F238E27FC236}">
              <a16:creationId xmlns:a16="http://schemas.microsoft.com/office/drawing/2014/main" id="{E8BEF2A5-0E24-484F-B014-F1CE406B748D}"/>
            </a:ext>
          </a:extLst>
        </xdr:cNvPr>
        <xdr:cNvCxnSpPr/>
      </xdr:nvCxnSpPr>
      <xdr:spPr>
        <a:xfrm>
          <a:off x="42548175" y="1609725"/>
          <a:ext cx="15049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54" name="Connecteur droit 53">
          <a:extLst>
            <a:ext uri="{FF2B5EF4-FFF2-40B4-BE49-F238E27FC236}">
              <a16:creationId xmlns:a16="http://schemas.microsoft.com/office/drawing/2014/main" id="{3EECD7AC-AC1E-4540-96CA-C55FA81E1BD0}"/>
            </a:ext>
          </a:extLst>
        </xdr:cNvPr>
        <xdr:cNvCxnSpPr/>
      </xdr:nvCxnSpPr>
      <xdr:spPr>
        <a:xfrm>
          <a:off x="3797617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55" name="Connecteur droit 54">
          <a:extLst>
            <a:ext uri="{FF2B5EF4-FFF2-40B4-BE49-F238E27FC236}">
              <a16:creationId xmlns:a16="http://schemas.microsoft.com/office/drawing/2014/main" id="{58D49654-BED1-4063-9337-0C6A84F2909E}"/>
            </a:ext>
          </a:extLst>
        </xdr:cNvPr>
        <xdr:cNvCxnSpPr/>
      </xdr:nvCxnSpPr>
      <xdr:spPr>
        <a:xfrm flipH="1">
          <a:off x="37919027" y="1609725"/>
          <a:ext cx="1590673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56" name="Connecteur droit 55">
          <a:extLst>
            <a:ext uri="{FF2B5EF4-FFF2-40B4-BE49-F238E27FC236}">
              <a16:creationId xmlns:a16="http://schemas.microsoft.com/office/drawing/2014/main" id="{3505DD5E-550C-40AA-8A6A-D0820E25D9AF}"/>
            </a:ext>
          </a:extLst>
        </xdr:cNvPr>
        <xdr:cNvCxnSpPr/>
      </xdr:nvCxnSpPr>
      <xdr:spPr>
        <a:xfrm flipH="1">
          <a:off x="44129325" y="1628775"/>
          <a:ext cx="144780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57" name="Connecteur droit 56">
          <a:extLst>
            <a:ext uri="{FF2B5EF4-FFF2-40B4-BE49-F238E27FC236}">
              <a16:creationId xmlns:a16="http://schemas.microsoft.com/office/drawing/2014/main" id="{95355D17-46FE-4389-A7B7-2067F8657EAF}"/>
            </a:ext>
          </a:extLst>
        </xdr:cNvPr>
        <xdr:cNvCxnSpPr/>
      </xdr:nvCxnSpPr>
      <xdr:spPr>
        <a:xfrm flipH="1">
          <a:off x="410146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58" name="Connecteur droit 57">
          <a:extLst>
            <a:ext uri="{FF2B5EF4-FFF2-40B4-BE49-F238E27FC236}">
              <a16:creationId xmlns:a16="http://schemas.microsoft.com/office/drawing/2014/main" id="{CFAC94C7-88AE-48F8-B3A1-073DEA161B14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59" name="Connecteur droit 58">
          <a:extLst>
            <a:ext uri="{FF2B5EF4-FFF2-40B4-BE49-F238E27FC236}">
              <a16:creationId xmlns:a16="http://schemas.microsoft.com/office/drawing/2014/main" id="{2210B81A-76DA-475C-814F-FEE9B8AA2DAB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60" name="Connecteur droit 59">
          <a:extLst>
            <a:ext uri="{FF2B5EF4-FFF2-40B4-BE49-F238E27FC236}">
              <a16:creationId xmlns:a16="http://schemas.microsoft.com/office/drawing/2014/main" id="{5E641C7D-24DB-45DD-A8AF-0025BC83C4CD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61" name="Connecteur droit 60">
          <a:extLst>
            <a:ext uri="{FF2B5EF4-FFF2-40B4-BE49-F238E27FC236}">
              <a16:creationId xmlns:a16="http://schemas.microsoft.com/office/drawing/2014/main" id="{CA57F142-6FAA-4121-84D6-BDB25AD52764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62" name="Connecteur droit 61">
          <a:extLst>
            <a:ext uri="{FF2B5EF4-FFF2-40B4-BE49-F238E27FC236}">
              <a16:creationId xmlns:a16="http://schemas.microsoft.com/office/drawing/2014/main" id="{111477D5-ABAF-4B20-A53B-336AD7D9E3A0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63" name="Connecteur droit 62">
          <a:extLst>
            <a:ext uri="{FF2B5EF4-FFF2-40B4-BE49-F238E27FC236}">
              <a16:creationId xmlns:a16="http://schemas.microsoft.com/office/drawing/2014/main" id="{ABEE705D-C465-4635-BE8A-2D322082A000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64" name="Connecteur droit 63">
          <a:extLst>
            <a:ext uri="{FF2B5EF4-FFF2-40B4-BE49-F238E27FC236}">
              <a16:creationId xmlns:a16="http://schemas.microsoft.com/office/drawing/2014/main" id="{AAD4D153-5711-4E93-BE94-3C96CC414050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65" name="Connecteur droit 64">
          <a:extLst>
            <a:ext uri="{FF2B5EF4-FFF2-40B4-BE49-F238E27FC236}">
              <a16:creationId xmlns:a16="http://schemas.microsoft.com/office/drawing/2014/main" id="{2960A125-3414-4790-BE26-E2B200D5F50D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2" name="Connecteur droit 1">
          <a:extLst>
            <a:ext uri="{FF2B5EF4-FFF2-40B4-BE49-F238E27FC236}">
              <a16:creationId xmlns:a16="http://schemas.microsoft.com/office/drawing/2014/main" id="{00CECDD0-7D55-44D9-ABA1-3F4D603F5A06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0EB6D33F-F1A5-4641-B558-F52D4572B73A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CBF10F2C-3A67-4DB6-98E0-E4B191950C9E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23D9587A-B27B-47CD-A8B9-42CD279CEF5E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790A1745-1D74-485C-8A38-55A27450D774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15039AB1-A462-4F6C-82CB-44559AE9E9F3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6002C818-42D1-44A0-8638-5E2B46D58CFF}"/>
            </a:ext>
          </a:extLst>
        </xdr:cNvPr>
        <xdr:cNvCxnSpPr/>
      </xdr:nvCxnSpPr>
      <xdr:spPr>
        <a:xfrm>
          <a:off x="245173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F6F175C5-B5CA-42F0-953C-DB70CBF27836}"/>
            </a:ext>
          </a:extLst>
        </xdr:cNvPr>
        <xdr:cNvCxnSpPr/>
      </xdr:nvCxnSpPr>
      <xdr:spPr>
        <a:xfrm>
          <a:off x="30584775" y="1609725"/>
          <a:ext cx="152400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2431707E-6A50-4DA3-B1F9-ECEB2417D3F2}"/>
            </a:ext>
          </a:extLst>
        </xdr:cNvPr>
        <xdr:cNvCxnSpPr/>
      </xdr:nvCxnSpPr>
      <xdr:spPr>
        <a:xfrm>
          <a:off x="2603182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AEF12635-1978-4AD6-B233-3F72B702FF4B}"/>
            </a:ext>
          </a:extLst>
        </xdr:cNvPr>
        <xdr:cNvCxnSpPr/>
      </xdr:nvCxnSpPr>
      <xdr:spPr>
        <a:xfrm flipH="1">
          <a:off x="25936576" y="1628775"/>
          <a:ext cx="1533524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12" name="Connecteur droit 11">
          <a:extLst>
            <a:ext uri="{FF2B5EF4-FFF2-40B4-BE49-F238E27FC236}">
              <a16:creationId xmlns:a16="http://schemas.microsoft.com/office/drawing/2014/main" id="{ADE84BC5-F020-43BA-9FDD-BEA17DA8ED39}"/>
            </a:ext>
          </a:extLst>
        </xdr:cNvPr>
        <xdr:cNvCxnSpPr/>
      </xdr:nvCxnSpPr>
      <xdr:spPr>
        <a:xfrm flipH="1">
          <a:off x="32175450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13" name="Connecteur droit 12">
          <a:extLst>
            <a:ext uri="{FF2B5EF4-FFF2-40B4-BE49-F238E27FC236}">
              <a16:creationId xmlns:a16="http://schemas.microsoft.com/office/drawing/2014/main" id="{0C8A68AB-78AC-4CA6-B252-98CF3B88F4E5}"/>
            </a:ext>
          </a:extLst>
        </xdr:cNvPr>
        <xdr:cNvCxnSpPr/>
      </xdr:nvCxnSpPr>
      <xdr:spPr>
        <a:xfrm flipH="1">
          <a:off x="290512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14" name="Connecteur droit 13">
          <a:extLst>
            <a:ext uri="{FF2B5EF4-FFF2-40B4-BE49-F238E27FC236}">
              <a16:creationId xmlns:a16="http://schemas.microsoft.com/office/drawing/2014/main" id="{ED648F11-5A27-4DE6-A47E-35FE310E9A84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D0E43F36-D9F5-49F8-A48E-B9E6332D9CE7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DFA7A622-7BC5-4900-AE74-6BE408E15332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CA965407-1CB1-475A-A54B-A6F576575327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18" name="Connecteur droit 17">
          <a:extLst>
            <a:ext uri="{FF2B5EF4-FFF2-40B4-BE49-F238E27FC236}">
              <a16:creationId xmlns:a16="http://schemas.microsoft.com/office/drawing/2014/main" id="{9CA87D77-B6A9-4281-A9B3-06E624C9D24E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19" name="Connecteur droit 18">
          <a:extLst>
            <a:ext uri="{FF2B5EF4-FFF2-40B4-BE49-F238E27FC236}">
              <a16:creationId xmlns:a16="http://schemas.microsoft.com/office/drawing/2014/main" id="{4E651A62-6F5A-41D9-AD77-201E95AB75FB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20" name="Connecteur droit 19">
          <a:extLst>
            <a:ext uri="{FF2B5EF4-FFF2-40B4-BE49-F238E27FC236}">
              <a16:creationId xmlns:a16="http://schemas.microsoft.com/office/drawing/2014/main" id="{9387115C-328A-46CE-B3DD-A501A0F9DED9}"/>
            </a:ext>
          </a:extLst>
        </xdr:cNvPr>
        <xdr:cNvCxnSpPr/>
      </xdr:nvCxnSpPr>
      <xdr:spPr>
        <a:xfrm>
          <a:off x="364807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21" name="Connecteur droit 20">
          <a:extLst>
            <a:ext uri="{FF2B5EF4-FFF2-40B4-BE49-F238E27FC236}">
              <a16:creationId xmlns:a16="http://schemas.microsoft.com/office/drawing/2014/main" id="{A8E23969-713E-4C57-845A-A6592DEE886C}"/>
            </a:ext>
          </a:extLst>
        </xdr:cNvPr>
        <xdr:cNvCxnSpPr/>
      </xdr:nvCxnSpPr>
      <xdr:spPr>
        <a:xfrm>
          <a:off x="42548175" y="1609725"/>
          <a:ext cx="15049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D97EA9A1-B0A9-4F0F-9FF6-4DE28D1C46EB}"/>
            </a:ext>
          </a:extLst>
        </xdr:cNvPr>
        <xdr:cNvCxnSpPr/>
      </xdr:nvCxnSpPr>
      <xdr:spPr>
        <a:xfrm>
          <a:off x="3797617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5EF1FE09-2118-4A8C-B948-F6C584AF1138}"/>
            </a:ext>
          </a:extLst>
        </xdr:cNvPr>
        <xdr:cNvCxnSpPr/>
      </xdr:nvCxnSpPr>
      <xdr:spPr>
        <a:xfrm flipH="1">
          <a:off x="37919027" y="1609725"/>
          <a:ext cx="1590673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EA3701A8-1502-444D-913C-6A24DF4C4113}"/>
            </a:ext>
          </a:extLst>
        </xdr:cNvPr>
        <xdr:cNvCxnSpPr/>
      </xdr:nvCxnSpPr>
      <xdr:spPr>
        <a:xfrm flipH="1">
          <a:off x="44129325" y="1628775"/>
          <a:ext cx="144780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46C1C7D5-A4F7-48DA-B9B6-1580561E052F}"/>
            </a:ext>
          </a:extLst>
        </xdr:cNvPr>
        <xdr:cNvCxnSpPr/>
      </xdr:nvCxnSpPr>
      <xdr:spPr>
        <a:xfrm flipH="1">
          <a:off x="410146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26" name="Connecteur droit 25">
          <a:extLst>
            <a:ext uri="{FF2B5EF4-FFF2-40B4-BE49-F238E27FC236}">
              <a16:creationId xmlns:a16="http://schemas.microsoft.com/office/drawing/2014/main" id="{E84932AC-2FF4-4439-9A09-90209C223353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1DF65026-3C53-4D43-B18F-99939A2F9050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E2D5C310-DEAE-4DA8-B465-12C6F42E76E6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32DB28FF-A67E-4770-934B-CBB4D7AF1381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A4F6BE61-0874-4942-B30B-4564984400A4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2216DEC9-4E18-4F30-9605-2D1705CF5854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32" name="Connecteur droit 31">
          <a:extLst>
            <a:ext uri="{FF2B5EF4-FFF2-40B4-BE49-F238E27FC236}">
              <a16:creationId xmlns:a16="http://schemas.microsoft.com/office/drawing/2014/main" id="{A237274B-6476-41DD-8B09-313DC6B6AB07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33" name="Connecteur droit 32">
          <a:extLst>
            <a:ext uri="{FF2B5EF4-FFF2-40B4-BE49-F238E27FC236}">
              <a16:creationId xmlns:a16="http://schemas.microsoft.com/office/drawing/2014/main" id="{162E5CC5-9DFB-447B-BD0E-F661BBE3F32E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542925</xdr:colOff>
      <xdr:row>5</xdr:row>
      <xdr:rowOff>28575</xdr:rowOff>
    </xdr:from>
    <xdr:to>
      <xdr:col>9</xdr:col>
      <xdr:colOff>590550</xdr:colOff>
      <xdr:row>7</xdr:row>
      <xdr:rowOff>171450</xdr:rowOff>
    </xdr:to>
    <xdr:cxnSp macro="">
      <xdr:nvCxnSpPr>
        <xdr:cNvPr id="34" name="Connecteur droit 33">
          <a:extLst>
            <a:ext uri="{FF2B5EF4-FFF2-40B4-BE49-F238E27FC236}">
              <a16:creationId xmlns:a16="http://schemas.microsoft.com/office/drawing/2014/main" id="{D0B83A7F-275D-4C76-AA94-8B888277BF0C}"/>
            </a:ext>
          </a:extLst>
        </xdr:cNvPr>
        <xdr:cNvCxnSpPr/>
      </xdr:nvCxnSpPr>
      <xdr:spPr>
        <a:xfrm>
          <a:off x="12506325" y="1628775"/>
          <a:ext cx="15430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5</xdr:row>
      <xdr:rowOff>38100</xdr:rowOff>
    </xdr:from>
    <xdr:to>
      <xdr:col>13</xdr:col>
      <xdr:colOff>333375</xdr:colOff>
      <xdr:row>7</xdr:row>
      <xdr:rowOff>152400</xdr:rowOff>
    </xdr:to>
    <xdr:cxnSp macro="">
      <xdr:nvCxnSpPr>
        <xdr:cNvPr id="35" name="Connecteur droit 34">
          <a:extLst>
            <a:ext uri="{FF2B5EF4-FFF2-40B4-BE49-F238E27FC236}">
              <a16:creationId xmlns:a16="http://schemas.microsoft.com/office/drawing/2014/main" id="{715539EB-C824-453C-817B-2F88B04ABFE6}"/>
            </a:ext>
          </a:extLst>
        </xdr:cNvPr>
        <xdr:cNvCxnSpPr/>
      </xdr:nvCxnSpPr>
      <xdr:spPr>
        <a:xfrm>
          <a:off x="18326100" y="1638300"/>
          <a:ext cx="1447800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704850</xdr:colOff>
      <xdr:row>11</xdr:row>
      <xdr:rowOff>28575</xdr:rowOff>
    </xdr:from>
    <xdr:to>
      <xdr:col>11</xdr:col>
      <xdr:colOff>676275</xdr:colOff>
      <xdr:row>13</xdr:row>
      <xdr:rowOff>180975</xdr:rowOff>
    </xdr:to>
    <xdr:cxnSp macro="">
      <xdr:nvCxnSpPr>
        <xdr:cNvPr id="36" name="Connecteur droit 35">
          <a:extLst>
            <a:ext uri="{FF2B5EF4-FFF2-40B4-BE49-F238E27FC236}">
              <a16:creationId xmlns:a16="http://schemas.microsoft.com/office/drawing/2014/main" id="{16ABBA20-2C61-4E66-B2B9-63D1DA4C87F6}"/>
            </a:ext>
          </a:extLst>
        </xdr:cNvPr>
        <xdr:cNvCxnSpPr/>
      </xdr:nvCxnSpPr>
      <xdr:spPr>
        <a:xfrm>
          <a:off x="14163675" y="3286125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647700</xdr:colOff>
      <xdr:row>5</xdr:row>
      <xdr:rowOff>38100</xdr:rowOff>
    </xdr:from>
    <xdr:to>
      <xdr:col>10</xdr:col>
      <xdr:colOff>647700</xdr:colOff>
      <xdr:row>7</xdr:row>
      <xdr:rowOff>161925</xdr:rowOff>
    </xdr:to>
    <xdr:cxnSp macro="">
      <xdr:nvCxnSpPr>
        <xdr:cNvPr id="37" name="Connecteur droit 36">
          <a:extLst>
            <a:ext uri="{FF2B5EF4-FFF2-40B4-BE49-F238E27FC236}">
              <a16:creationId xmlns:a16="http://schemas.microsoft.com/office/drawing/2014/main" id="{90B2BD5A-66AD-4E5F-81F0-38BFDE96964A}"/>
            </a:ext>
          </a:extLst>
        </xdr:cNvPr>
        <xdr:cNvCxnSpPr/>
      </xdr:nvCxnSpPr>
      <xdr:spPr>
        <a:xfrm flipH="1">
          <a:off x="14106525" y="1638300"/>
          <a:ext cx="1495425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5</xdr:row>
      <xdr:rowOff>38100</xdr:rowOff>
    </xdr:from>
    <xdr:to>
      <xdr:col>14</xdr:col>
      <xdr:colOff>342900</xdr:colOff>
      <xdr:row>7</xdr:row>
      <xdr:rowOff>152400</xdr:rowOff>
    </xdr:to>
    <xdr:cxnSp macro="">
      <xdr:nvCxnSpPr>
        <xdr:cNvPr id="38" name="Connecteur droit 37">
          <a:extLst>
            <a:ext uri="{FF2B5EF4-FFF2-40B4-BE49-F238E27FC236}">
              <a16:creationId xmlns:a16="http://schemas.microsoft.com/office/drawing/2014/main" id="{79402529-CDBD-4B33-A2E8-B3D7822508D8}"/>
            </a:ext>
          </a:extLst>
        </xdr:cNvPr>
        <xdr:cNvCxnSpPr/>
      </xdr:nvCxnSpPr>
      <xdr:spPr>
        <a:xfrm flipH="1">
          <a:off x="1985962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733425</xdr:colOff>
      <xdr:row>11</xdr:row>
      <xdr:rowOff>19050</xdr:rowOff>
    </xdr:from>
    <xdr:to>
      <xdr:col>13</xdr:col>
      <xdr:colOff>638175</xdr:colOff>
      <xdr:row>13</xdr:row>
      <xdr:rowOff>171450</xdr:rowOff>
    </xdr:to>
    <xdr:cxnSp macro="">
      <xdr:nvCxnSpPr>
        <xdr:cNvPr id="39" name="Connecteur droit 38">
          <a:extLst>
            <a:ext uri="{FF2B5EF4-FFF2-40B4-BE49-F238E27FC236}">
              <a16:creationId xmlns:a16="http://schemas.microsoft.com/office/drawing/2014/main" id="{5608E29B-FE07-4143-93B9-18AB43C73BFD}"/>
            </a:ext>
          </a:extLst>
        </xdr:cNvPr>
        <xdr:cNvCxnSpPr/>
      </xdr:nvCxnSpPr>
      <xdr:spPr>
        <a:xfrm flipH="1">
          <a:off x="17183100" y="3276600"/>
          <a:ext cx="289560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5</xdr:row>
      <xdr:rowOff>28575</xdr:rowOff>
    </xdr:from>
    <xdr:to>
      <xdr:col>17</xdr:col>
      <xdr:colOff>495300</xdr:colOff>
      <xdr:row>7</xdr:row>
      <xdr:rowOff>161925</xdr:rowOff>
    </xdr:to>
    <xdr:cxnSp macro="">
      <xdr:nvCxnSpPr>
        <xdr:cNvPr id="40" name="Connecteur droit 39">
          <a:extLst>
            <a:ext uri="{FF2B5EF4-FFF2-40B4-BE49-F238E27FC236}">
              <a16:creationId xmlns:a16="http://schemas.microsoft.com/office/drawing/2014/main" id="{6AB95890-F517-4AD7-AE9B-F08957FBB23B}"/>
            </a:ext>
          </a:extLst>
        </xdr:cNvPr>
        <xdr:cNvCxnSpPr/>
      </xdr:nvCxnSpPr>
      <xdr:spPr>
        <a:xfrm>
          <a:off x="245173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676275</xdr:colOff>
      <xdr:row>5</xdr:row>
      <xdr:rowOff>9525</xdr:rowOff>
    </xdr:from>
    <xdr:to>
      <xdr:col>21</xdr:col>
      <xdr:colOff>704850</xdr:colOff>
      <xdr:row>7</xdr:row>
      <xdr:rowOff>152400</xdr:rowOff>
    </xdr:to>
    <xdr:cxnSp macro="">
      <xdr:nvCxnSpPr>
        <xdr:cNvPr id="41" name="Connecteur droit 40">
          <a:extLst>
            <a:ext uri="{FF2B5EF4-FFF2-40B4-BE49-F238E27FC236}">
              <a16:creationId xmlns:a16="http://schemas.microsoft.com/office/drawing/2014/main" id="{2274DC36-5763-4779-A94A-435A8DA4453D}"/>
            </a:ext>
          </a:extLst>
        </xdr:cNvPr>
        <xdr:cNvCxnSpPr/>
      </xdr:nvCxnSpPr>
      <xdr:spPr>
        <a:xfrm>
          <a:off x="30584775" y="1609725"/>
          <a:ext cx="152400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609600</xdr:colOff>
      <xdr:row>11</xdr:row>
      <xdr:rowOff>38100</xdr:rowOff>
    </xdr:from>
    <xdr:to>
      <xdr:col>19</xdr:col>
      <xdr:colOff>581025</xdr:colOff>
      <xdr:row>13</xdr:row>
      <xdr:rowOff>180975</xdr:rowOff>
    </xdr:to>
    <xdr:cxnSp macro="">
      <xdr:nvCxnSpPr>
        <xdr:cNvPr id="42" name="Connecteur droit 41">
          <a:extLst>
            <a:ext uri="{FF2B5EF4-FFF2-40B4-BE49-F238E27FC236}">
              <a16:creationId xmlns:a16="http://schemas.microsoft.com/office/drawing/2014/main" id="{48451F5F-8A6B-49A5-8DE2-42A4D8AA5920}"/>
            </a:ext>
          </a:extLst>
        </xdr:cNvPr>
        <xdr:cNvCxnSpPr/>
      </xdr:nvCxnSpPr>
      <xdr:spPr>
        <a:xfrm>
          <a:off x="2603182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514351</xdr:colOff>
      <xdr:row>5</xdr:row>
      <xdr:rowOff>28575</xdr:rowOff>
    </xdr:from>
    <xdr:to>
      <xdr:col>18</xdr:col>
      <xdr:colOff>552450</xdr:colOff>
      <xdr:row>7</xdr:row>
      <xdr:rowOff>180975</xdr:rowOff>
    </xdr:to>
    <xdr:cxnSp macro="">
      <xdr:nvCxnSpPr>
        <xdr:cNvPr id="43" name="Connecteur droit 42">
          <a:extLst>
            <a:ext uri="{FF2B5EF4-FFF2-40B4-BE49-F238E27FC236}">
              <a16:creationId xmlns:a16="http://schemas.microsoft.com/office/drawing/2014/main" id="{77CBAA1D-BF94-4A7C-9364-660506D552E4}"/>
            </a:ext>
          </a:extLst>
        </xdr:cNvPr>
        <xdr:cNvCxnSpPr/>
      </xdr:nvCxnSpPr>
      <xdr:spPr>
        <a:xfrm flipH="1">
          <a:off x="25936576" y="1628775"/>
          <a:ext cx="1533524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771525</xdr:colOff>
      <xdr:row>5</xdr:row>
      <xdr:rowOff>38100</xdr:rowOff>
    </xdr:from>
    <xdr:to>
      <xdr:col>22</xdr:col>
      <xdr:colOff>695325</xdr:colOff>
      <xdr:row>7</xdr:row>
      <xdr:rowOff>152400</xdr:rowOff>
    </xdr:to>
    <xdr:cxnSp macro="">
      <xdr:nvCxnSpPr>
        <xdr:cNvPr id="44" name="Connecteur droit 43">
          <a:extLst>
            <a:ext uri="{FF2B5EF4-FFF2-40B4-BE49-F238E27FC236}">
              <a16:creationId xmlns:a16="http://schemas.microsoft.com/office/drawing/2014/main" id="{02B9BBC8-B177-447D-B28C-AC01B5F8C2B6}"/>
            </a:ext>
          </a:extLst>
        </xdr:cNvPr>
        <xdr:cNvCxnSpPr/>
      </xdr:nvCxnSpPr>
      <xdr:spPr>
        <a:xfrm flipH="1">
          <a:off x="32175450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638175</xdr:colOff>
      <xdr:row>11</xdr:row>
      <xdr:rowOff>38100</xdr:rowOff>
    </xdr:from>
    <xdr:to>
      <xdr:col>21</xdr:col>
      <xdr:colOff>590550</xdr:colOff>
      <xdr:row>13</xdr:row>
      <xdr:rowOff>180975</xdr:rowOff>
    </xdr:to>
    <xdr:cxnSp macro="">
      <xdr:nvCxnSpPr>
        <xdr:cNvPr id="45" name="Connecteur droit 44">
          <a:extLst>
            <a:ext uri="{FF2B5EF4-FFF2-40B4-BE49-F238E27FC236}">
              <a16:creationId xmlns:a16="http://schemas.microsoft.com/office/drawing/2014/main" id="{499D4085-E7CB-4544-A979-A03C9DDA54E3}"/>
            </a:ext>
          </a:extLst>
        </xdr:cNvPr>
        <xdr:cNvCxnSpPr/>
      </xdr:nvCxnSpPr>
      <xdr:spPr>
        <a:xfrm flipH="1">
          <a:off x="290512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571500</xdr:colOff>
      <xdr:row>5</xdr:row>
      <xdr:rowOff>28575</xdr:rowOff>
    </xdr:from>
    <xdr:to>
      <xdr:col>1</xdr:col>
      <xdr:colOff>600075</xdr:colOff>
      <xdr:row>7</xdr:row>
      <xdr:rowOff>152400</xdr:rowOff>
    </xdr:to>
    <xdr:cxnSp macro="">
      <xdr:nvCxnSpPr>
        <xdr:cNvPr id="46" name="Connecteur droit 45">
          <a:extLst>
            <a:ext uri="{FF2B5EF4-FFF2-40B4-BE49-F238E27FC236}">
              <a16:creationId xmlns:a16="http://schemas.microsoft.com/office/drawing/2014/main" id="{029E2E50-38CF-4A4B-8646-5B1761DC0F60}"/>
            </a:ext>
          </a:extLst>
        </xdr:cNvPr>
        <xdr:cNvCxnSpPr/>
      </xdr:nvCxnSpPr>
      <xdr:spPr>
        <a:xfrm>
          <a:off x="571500" y="1628775"/>
          <a:ext cx="15240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533400</xdr:colOff>
      <xdr:row>5</xdr:row>
      <xdr:rowOff>57150</xdr:rowOff>
    </xdr:from>
    <xdr:to>
      <xdr:col>5</xdr:col>
      <xdr:colOff>628650</xdr:colOff>
      <xdr:row>7</xdr:row>
      <xdr:rowOff>152400</xdr:rowOff>
    </xdr:to>
    <xdr:cxnSp macro="">
      <xdr:nvCxnSpPr>
        <xdr:cNvPr id="47" name="Connecteur droit 46">
          <a:extLst>
            <a:ext uri="{FF2B5EF4-FFF2-40B4-BE49-F238E27FC236}">
              <a16:creationId xmlns:a16="http://schemas.microsoft.com/office/drawing/2014/main" id="{4A49D3E5-86B3-4B75-8C5F-9B817C0478B2}"/>
            </a:ext>
          </a:extLst>
        </xdr:cNvPr>
        <xdr:cNvCxnSpPr/>
      </xdr:nvCxnSpPr>
      <xdr:spPr>
        <a:xfrm>
          <a:off x="6515100" y="1657350"/>
          <a:ext cx="1590675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695325</xdr:colOff>
      <xdr:row>11</xdr:row>
      <xdr:rowOff>19050</xdr:rowOff>
    </xdr:from>
    <xdr:to>
      <xdr:col>3</xdr:col>
      <xdr:colOff>666750</xdr:colOff>
      <xdr:row>13</xdr:row>
      <xdr:rowOff>171450</xdr:rowOff>
    </xdr:to>
    <xdr:cxnSp macro="">
      <xdr:nvCxnSpPr>
        <xdr:cNvPr id="48" name="Connecteur droit 47">
          <a:extLst>
            <a:ext uri="{FF2B5EF4-FFF2-40B4-BE49-F238E27FC236}">
              <a16:creationId xmlns:a16="http://schemas.microsoft.com/office/drawing/2014/main" id="{773F422B-2749-4165-A6E4-567D40F40BED}"/>
            </a:ext>
          </a:extLst>
        </xdr:cNvPr>
        <xdr:cNvCxnSpPr/>
      </xdr:nvCxnSpPr>
      <xdr:spPr>
        <a:xfrm>
          <a:off x="2190750" y="3276600"/>
          <a:ext cx="29622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5</xdr:row>
      <xdr:rowOff>28575</xdr:rowOff>
    </xdr:from>
    <xdr:to>
      <xdr:col>2</xdr:col>
      <xdr:colOff>657225</xdr:colOff>
      <xdr:row>7</xdr:row>
      <xdr:rowOff>152400</xdr:rowOff>
    </xdr:to>
    <xdr:cxnSp macro="">
      <xdr:nvCxnSpPr>
        <xdr:cNvPr id="49" name="Connecteur droit 48">
          <a:extLst>
            <a:ext uri="{FF2B5EF4-FFF2-40B4-BE49-F238E27FC236}">
              <a16:creationId xmlns:a16="http://schemas.microsoft.com/office/drawing/2014/main" id="{495E7C2F-DCA6-4C4E-82F3-E50798F3710E}"/>
            </a:ext>
          </a:extLst>
        </xdr:cNvPr>
        <xdr:cNvCxnSpPr/>
      </xdr:nvCxnSpPr>
      <xdr:spPr>
        <a:xfrm flipH="1">
          <a:off x="2162175" y="1628775"/>
          <a:ext cx="148590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666750</xdr:colOff>
      <xdr:row>5</xdr:row>
      <xdr:rowOff>38100</xdr:rowOff>
    </xdr:from>
    <xdr:to>
      <xdr:col>6</xdr:col>
      <xdr:colOff>590550</xdr:colOff>
      <xdr:row>7</xdr:row>
      <xdr:rowOff>152400</xdr:rowOff>
    </xdr:to>
    <xdr:cxnSp macro="">
      <xdr:nvCxnSpPr>
        <xdr:cNvPr id="50" name="Connecteur droit 49">
          <a:extLst>
            <a:ext uri="{FF2B5EF4-FFF2-40B4-BE49-F238E27FC236}">
              <a16:creationId xmlns:a16="http://schemas.microsoft.com/office/drawing/2014/main" id="{C9DEC233-55DA-4E3F-8478-D87D6A16B02D}"/>
            </a:ext>
          </a:extLst>
        </xdr:cNvPr>
        <xdr:cNvCxnSpPr/>
      </xdr:nvCxnSpPr>
      <xdr:spPr>
        <a:xfrm flipH="1">
          <a:off x="8143875" y="1638300"/>
          <a:ext cx="1419225" cy="495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11</xdr:row>
      <xdr:rowOff>9525</xdr:rowOff>
    </xdr:from>
    <xdr:to>
      <xdr:col>5</xdr:col>
      <xdr:colOff>628650</xdr:colOff>
      <xdr:row>13</xdr:row>
      <xdr:rowOff>161925</xdr:rowOff>
    </xdr:to>
    <xdr:cxnSp macro="">
      <xdr:nvCxnSpPr>
        <xdr:cNvPr id="51" name="Connecteur droit 50">
          <a:extLst>
            <a:ext uri="{FF2B5EF4-FFF2-40B4-BE49-F238E27FC236}">
              <a16:creationId xmlns:a16="http://schemas.microsoft.com/office/drawing/2014/main" id="{C4F3C6E7-098F-434B-A594-E5D3FFB49DAF}"/>
            </a:ext>
          </a:extLst>
        </xdr:cNvPr>
        <xdr:cNvCxnSpPr/>
      </xdr:nvCxnSpPr>
      <xdr:spPr>
        <a:xfrm flipH="1">
          <a:off x="5200650" y="3267075"/>
          <a:ext cx="29051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590550</xdr:colOff>
      <xdr:row>5</xdr:row>
      <xdr:rowOff>28575</xdr:rowOff>
    </xdr:from>
    <xdr:to>
      <xdr:col>25</xdr:col>
      <xdr:colOff>495300</xdr:colOff>
      <xdr:row>7</xdr:row>
      <xdr:rowOff>161925</xdr:rowOff>
    </xdr:to>
    <xdr:cxnSp macro="">
      <xdr:nvCxnSpPr>
        <xdr:cNvPr id="52" name="Connecteur droit 51">
          <a:extLst>
            <a:ext uri="{FF2B5EF4-FFF2-40B4-BE49-F238E27FC236}">
              <a16:creationId xmlns:a16="http://schemas.microsoft.com/office/drawing/2014/main" id="{5BB3A8D8-5187-45AD-839C-2E9152A4AB8B}"/>
            </a:ext>
          </a:extLst>
        </xdr:cNvPr>
        <xdr:cNvCxnSpPr/>
      </xdr:nvCxnSpPr>
      <xdr:spPr>
        <a:xfrm>
          <a:off x="36480750" y="1628775"/>
          <a:ext cx="1400175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676275</xdr:colOff>
      <xdr:row>5</xdr:row>
      <xdr:rowOff>9525</xdr:rowOff>
    </xdr:from>
    <xdr:to>
      <xdr:col>29</xdr:col>
      <xdr:colOff>685800</xdr:colOff>
      <xdr:row>7</xdr:row>
      <xdr:rowOff>161925</xdr:rowOff>
    </xdr:to>
    <xdr:cxnSp macro="">
      <xdr:nvCxnSpPr>
        <xdr:cNvPr id="53" name="Connecteur droit 52">
          <a:extLst>
            <a:ext uri="{FF2B5EF4-FFF2-40B4-BE49-F238E27FC236}">
              <a16:creationId xmlns:a16="http://schemas.microsoft.com/office/drawing/2014/main" id="{B8DD2D21-BD25-4BDF-940C-64D4B6BFA89B}"/>
            </a:ext>
          </a:extLst>
        </xdr:cNvPr>
        <xdr:cNvCxnSpPr/>
      </xdr:nvCxnSpPr>
      <xdr:spPr>
        <a:xfrm>
          <a:off x="42548175" y="1609725"/>
          <a:ext cx="1504950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590550</xdr:colOff>
      <xdr:row>11</xdr:row>
      <xdr:rowOff>38100</xdr:rowOff>
    </xdr:from>
    <xdr:to>
      <xdr:col>27</xdr:col>
      <xdr:colOff>561975</xdr:colOff>
      <xdr:row>13</xdr:row>
      <xdr:rowOff>180975</xdr:rowOff>
    </xdr:to>
    <xdr:cxnSp macro="">
      <xdr:nvCxnSpPr>
        <xdr:cNvPr id="54" name="Connecteur droit 53">
          <a:extLst>
            <a:ext uri="{FF2B5EF4-FFF2-40B4-BE49-F238E27FC236}">
              <a16:creationId xmlns:a16="http://schemas.microsoft.com/office/drawing/2014/main" id="{02DAA722-92C5-4AB7-B383-534FCCD7E033}"/>
            </a:ext>
          </a:extLst>
        </xdr:cNvPr>
        <xdr:cNvCxnSpPr/>
      </xdr:nvCxnSpPr>
      <xdr:spPr>
        <a:xfrm>
          <a:off x="37976175" y="3295650"/>
          <a:ext cx="296227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533402</xdr:colOff>
      <xdr:row>5</xdr:row>
      <xdr:rowOff>9525</xdr:rowOff>
    </xdr:from>
    <xdr:to>
      <xdr:col>26</xdr:col>
      <xdr:colOff>628650</xdr:colOff>
      <xdr:row>7</xdr:row>
      <xdr:rowOff>171450</xdr:rowOff>
    </xdr:to>
    <xdr:cxnSp macro="">
      <xdr:nvCxnSpPr>
        <xdr:cNvPr id="55" name="Connecteur droit 54">
          <a:extLst>
            <a:ext uri="{FF2B5EF4-FFF2-40B4-BE49-F238E27FC236}">
              <a16:creationId xmlns:a16="http://schemas.microsoft.com/office/drawing/2014/main" id="{C0EF5E50-A358-48A1-B0E6-FAFE3F6CF240}"/>
            </a:ext>
          </a:extLst>
        </xdr:cNvPr>
        <xdr:cNvCxnSpPr/>
      </xdr:nvCxnSpPr>
      <xdr:spPr>
        <a:xfrm flipH="1">
          <a:off x="37919027" y="1609725"/>
          <a:ext cx="1590673" cy="542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762000</xdr:colOff>
      <xdr:row>5</xdr:row>
      <xdr:rowOff>28575</xdr:rowOff>
    </xdr:from>
    <xdr:to>
      <xdr:col>30</xdr:col>
      <xdr:colOff>714375</xdr:colOff>
      <xdr:row>7</xdr:row>
      <xdr:rowOff>161925</xdr:rowOff>
    </xdr:to>
    <xdr:cxnSp macro="">
      <xdr:nvCxnSpPr>
        <xdr:cNvPr id="56" name="Connecteur droit 55">
          <a:extLst>
            <a:ext uri="{FF2B5EF4-FFF2-40B4-BE49-F238E27FC236}">
              <a16:creationId xmlns:a16="http://schemas.microsoft.com/office/drawing/2014/main" id="{B9555169-73F5-454E-BA17-27DEECDD3B43}"/>
            </a:ext>
          </a:extLst>
        </xdr:cNvPr>
        <xdr:cNvCxnSpPr/>
      </xdr:nvCxnSpPr>
      <xdr:spPr>
        <a:xfrm flipH="1">
          <a:off x="44129325" y="1628775"/>
          <a:ext cx="1447800" cy="5143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638175</xdr:colOff>
      <xdr:row>11</xdr:row>
      <xdr:rowOff>38100</xdr:rowOff>
    </xdr:from>
    <xdr:to>
      <xdr:col>29</xdr:col>
      <xdr:colOff>590550</xdr:colOff>
      <xdr:row>13</xdr:row>
      <xdr:rowOff>180975</xdr:rowOff>
    </xdr:to>
    <xdr:cxnSp macro="">
      <xdr:nvCxnSpPr>
        <xdr:cNvPr id="57" name="Connecteur droit 56">
          <a:extLst>
            <a:ext uri="{FF2B5EF4-FFF2-40B4-BE49-F238E27FC236}">
              <a16:creationId xmlns:a16="http://schemas.microsoft.com/office/drawing/2014/main" id="{66FC9E81-A4C2-40D3-B3AF-B9B5AA22D8A6}"/>
            </a:ext>
          </a:extLst>
        </xdr:cNvPr>
        <xdr:cNvCxnSpPr/>
      </xdr:nvCxnSpPr>
      <xdr:spPr>
        <a:xfrm flipH="1">
          <a:off x="41014650" y="3295650"/>
          <a:ext cx="2943225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495300</xdr:colOff>
      <xdr:row>18</xdr:row>
      <xdr:rowOff>228600</xdr:rowOff>
    </xdr:to>
    <xdr:cxnSp macro="">
      <xdr:nvCxnSpPr>
        <xdr:cNvPr id="58" name="Connecteur droit 57">
          <a:extLst>
            <a:ext uri="{FF2B5EF4-FFF2-40B4-BE49-F238E27FC236}">
              <a16:creationId xmlns:a16="http://schemas.microsoft.com/office/drawing/2014/main" id="{316B69F9-5242-418C-B54D-640F23A9F287}"/>
            </a:ext>
          </a:extLst>
        </xdr:cNvPr>
        <xdr:cNvCxnSpPr/>
      </xdr:nvCxnSpPr>
      <xdr:spPr>
        <a:xfrm flipH="1">
          <a:off x="12001500" y="4886325"/>
          <a:ext cx="494347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17</xdr:row>
      <xdr:rowOff>47625</xdr:rowOff>
    </xdr:from>
    <xdr:to>
      <xdr:col>11</xdr:col>
      <xdr:colOff>523875</xdr:colOff>
      <xdr:row>22</xdr:row>
      <xdr:rowOff>200025</xdr:rowOff>
    </xdr:to>
    <xdr:cxnSp macro="">
      <xdr:nvCxnSpPr>
        <xdr:cNvPr id="59" name="Connecteur droit 58">
          <a:extLst>
            <a:ext uri="{FF2B5EF4-FFF2-40B4-BE49-F238E27FC236}">
              <a16:creationId xmlns:a16="http://schemas.microsoft.com/office/drawing/2014/main" id="{BFD66D09-F967-4594-8B24-70292B188E3B}"/>
            </a:ext>
          </a:extLst>
        </xdr:cNvPr>
        <xdr:cNvCxnSpPr/>
      </xdr:nvCxnSpPr>
      <xdr:spPr>
        <a:xfrm flipH="1">
          <a:off x="11982450" y="4895850"/>
          <a:ext cx="4991100" cy="1857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38100</xdr:rowOff>
    </xdr:from>
    <xdr:to>
      <xdr:col>11</xdr:col>
      <xdr:colOff>561975</xdr:colOff>
      <xdr:row>26</xdr:row>
      <xdr:rowOff>200025</xdr:rowOff>
    </xdr:to>
    <xdr:cxnSp macro="">
      <xdr:nvCxnSpPr>
        <xdr:cNvPr id="60" name="Connecteur droit 59">
          <a:extLst>
            <a:ext uri="{FF2B5EF4-FFF2-40B4-BE49-F238E27FC236}">
              <a16:creationId xmlns:a16="http://schemas.microsoft.com/office/drawing/2014/main" id="{DAAFFE8E-6A61-4577-9343-9C1D4E6C9AAE}"/>
            </a:ext>
          </a:extLst>
        </xdr:cNvPr>
        <xdr:cNvCxnSpPr/>
      </xdr:nvCxnSpPr>
      <xdr:spPr>
        <a:xfrm flipH="1">
          <a:off x="12001500" y="4886325"/>
          <a:ext cx="5010150" cy="3248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17</xdr:row>
      <xdr:rowOff>47625</xdr:rowOff>
    </xdr:from>
    <xdr:to>
      <xdr:col>11</xdr:col>
      <xdr:colOff>542926</xdr:colOff>
      <xdr:row>30</xdr:row>
      <xdr:rowOff>190500</xdr:rowOff>
    </xdr:to>
    <xdr:cxnSp macro="">
      <xdr:nvCxnSpPr>
        <xdr:cNvPr id="61" name="Connecteur droit 60">
          <a:extLst>
            <a:ext uri="{FF2B5EF4-FFF2-40B4-BE49-F238E27FC236}">
              <a16:creationId xmlns:a16="http://schemas.microsoft.com/office/drawing/2014/main" id="{6FA40BB4-2033-4DDD-A0AC-84338AE826A5}"/>
            </a:ext>
          </a:extLst>
        </xdr:cNvPr>
        <xdr:cNvCxnSpPr/>
      </xdr:nvCxnSpPr>
      <xdr:spPr>
        <a:xfrm flipH="1">
          <a:off x="12011025" y="4895850"/>
          <a:ext cx="4981576" cy="4619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628650</xdr:colOff>
      <xdr:row>17</xdr:row>
      <xdr:rowOff>28575</xdr:rowOff>
    </xdr:from>
    <xdr:to>
      <xdr:col>6</xdr:col>
      <xdr:colOff>1457325</xdr:colOff>
      <xdr:row>18</xdr:row>
      <xdr:rowOff>190500</xdr:rowOff>
    </xdr:to>
    <xdr:cxnSp macro="">
      <xdr:nvCxnSpPr>
        <xdr:cNvPr id="62" name="Connecteur droit 61">
          <a:extLst>
            <a:ext uri="{FF2B5EF4-FFF2-40B4-BE49-F238E27FC236}">
              <a16:creationId xmlns:a16="http://schemas.microsoft.com/office/drawing/2014/main" id="{B9D20640-E432-4E9A-924D-2268CF68DC88}"/>
            </a:ext>
          </a:extLst>
        </xdr:cNvPr>
        <xdr:cNvCxnSpPr/>
      </xdr:nvCxnSpPr>
      <xdr:spPr>
        <a:xfrm>
          <a:off x="5114925" y="4876800"/>
          <a:ext cx="5314950" cy="504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638175</xdr:colOff>
      <xdr:row>17</xdr:row>
      <xdr:rowOff>28575</xdr:rowOff>
    </xdr:from>
    <xdr:to>
      <xdr:col>6</xdr:col>
      <xdr:colOff>1476375</xdr:colOff>
      <xdr:row>22</xdr:row>
      <xdr:rowOff>219075</xdr:rowOff>
    </xdr:to>
    <xdr:cxnSp macro="">
      <xdr:nvCxnSpPr>
        <xdr:cNvPr id="63" name="Connecteur droit 62">
          <a:extLst>
            <a:ext uri="{FF2B5EF4-FFF2-40B4-BE49-F238E27FC236}">
              <a16:creationId xmlns:a16="http://schemas.microsoft.com/office/drawing/2014/main" id="{4AF83CAF-F955-4B69-B9AF-4925BF245987}"/>
            </a:ext>
          </a:extLst>
        </xdr:cNvPr>
        <xdr:cNvCxnSpPr/>
      </xdr:nvCxnSpPr>
      <xdr:spPr>
        <a:xfrm>
          <a:off x="5124450" y="4876800"/>
          <a:ext cx="5324475" cy="1895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17</xdr:row>
      <xdr:rowOff>38100</xdr:rowOff>
    </xdr:from>
    <xdr:to>
      <xdr:col>6</xdr:col>
      <xdr:colOff>1447800</xdr:colOff>
      <xdr:row>26</xdr:row>
      <xdr:rowOff>219075</xdr:rowOff>
    </xdr:to>
    <xdr:cxnSp macro="">
      <xdr:nvCxnSpPr>
        <xdr:cNvPr id="64" name="Connecteur droit 63">
          <a:extLst>
            <a:ext uri="{FF2B5EF4-FFF2-40B4-BE49-F238E27FC236}">
              <a16:creationId xmlns:a16="http://schemas.microsoft.com/office/drawing/2014/main" id="{08F63862-44FE-46A7-88CE-A664F6969E17}"/>
            </a:ext>
          </a:extLst>
        </xdr:cNvPr>
        <xdr:cNvCxnSpPr/>
      </xdr:nvCxnSpPr>
      <xdr:spPr>
        <a:xfrm>
          <a:off x="5162550" y="4886325"/>
          <a:ext cx="5257800" cy="3267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647700</xdr:colOff>
      <xdr:row>17</xdr:row>
      <xdr:rowOff>38100</xdr:rowOff>
    </xdr:from>
    <xdr:to>
      <xdr:col>6</xdr:col>
      <xdr:colOff>1466850</xdr:colOff>
      <xdr:row>30</xdr:row>
      <xdr:rowOff>219075</xdr:rowOff>
    </xdr:to>
    <xdr:cxnSp macro="">
      <xdr:nvCxnSpPr>
        <xdr:cNvPr id="65" name="Connecteur droit 64">
          <a:extLst>
            <a:ext uri="{FF2B5EF4-FFF2-40B4-BE49-F238E27FC236}">
              <a16:creationId xmlns:a16="http://schemas.microsoft.com/office/drawing/2014/main" id="{4414A75B-7233-4017-8A53-67DB61A49752}"/>
            </a:ext>
          </a:extLst>
        </xdr:cNvPr>
        <xdr:cNvCxnSpPr/>
      </xdr:nvCxnSpPr>
      <xdr:spPr>
        <a:xfrm>
          <a:off x="5133975" y="4886325"/>
          <a:ext cx="5305425" cy="4657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8"/>
  <sheetViews>
    <sheetView workbookViewId="0">
      <selection activeCell="A21" sqref="A21"/>
    </sheetView>
  </sheetViews>
  <sheetFormatPr baseColWidth="10" defaultRowHeight="15" x14ac:dyDescent="0.25"/>
  <cols>
    <col min="1" max="1" width="89.28515625" customWidth="1"/>
  </cols>
  <sheetData>
    <row r="1" spans="1:1" ht="30" x14ac:dyDescent="0.25">
      <c r="A1" s="123" t="s">
        <v>197</v>
      </c>
    </row>
    <row r="2" spans="1:1" ht="30" x14ac:dyDescent="0.25">
      <c r="A2" s="123" t="s">
        <v>198</v>
      </c>
    </row>
    <row r="4" spans="1:1" x14ac:dyDescent="0.25">
      <c r="A4" s="27" t="s">
        <v>126</v>
      </c>
    </row>
    <row r="5" spans="1:1" x14ac:dyDescent="0.25">
      <c r="A5" s="27" t="s">
        <v>127</v>
      </c>
    </row>
    <row r="7" spans="1:1" x14ac:dyDescent="0.25">
      <c r="A7" s="27" t="s">
        <v>128</v>
      </c>
    </row>
    <row r="8" spans="1:1" x14ac:dyDescent="0.25">
      <c r="A8" s="27" t="s">
        <v>129</v>
      </c>
    </row>
    <row r="9" spans="1:1" x14ac:dyDescent="0.25">
      <c r="A9" s="27" t="s">
        <v>127</v>
      </c>
    </row>
    <row r="11" spans="1:1" x14ac:dyDescent="0.25">
      <c r="A11" s="27" t="s">
        <v>212</v>
      </c>
    </row>
    <row r="12" spans="1:1" x14ac:dyDescent="0.25">
      <c r="A12" s="27" t="s">
        <v>213</v>
      </c>
    </row>
    <row r="13" spans="1:1" x14ac:dyDescent="0.25">
      <c r="A13" s="27" t="s">
        <v>210</v>
      </c>
    </row>
    <row r="14" spans="1:1" x14ac:dyDescent="0.25">
      <c r="A14" s="115" t="s">
        <v>211</v>
      </c>
    </row>
    <row r="16" spans="1:1" x14ac:dyDescent="0.25">
      <c r="A16" s="27" t="s">
        <v>180</v>
      </c>
    </row>
    <row r="17" spans="1:1" x14ac:dyDescent="0.25">
      <c r="A17" s="27" t="s">
        <v>181</v>
      </c>
    </row>
    <row r="18" spans="1:1" x14ac:dyDescent="0.25">
      <c r="A18" s="27" t="s">
        <v>182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9311E-60BF-4CB4-B96E-352CDAF592FF}">
  <dimension ref="A1:G84"/>
  <sheetViews>
    <sheetView zoomScaleNormal="100" workbookViewId="0">
      <pane ySplit="5" topLeftCell="A6" activePane="bottomLeft" state="frozen"/>
      <selection pane="bottomLeft" activeCell="D5" sqref="D5"/>
    </sheetView>
  </sheetViews>
  <sheetFormatPr baseColWidth="10" defaultRowHeight="14.25" x14ac:dyDescent="0.2"/>
  <cols>
    <col min="1" max="1" width="12.5703125" style="4" customWidth="1"/>
    <col min="2" max="2" width="42.28515625" style="4" customWidth="1"/>
    <col min="3" max="3" width="27.5703125" style="4" customWidth="1"/>
    <col min="4" max="6" width="19.7109375" style="4" customWidth="1"/>
    <col min="7" max="7" width="11.42578125" style="4"/>
    <col min="8" max="8" width="13.28515625" style="4" bestFit="1" customWidth="1"/>
    <col min="9" max="16384" width="11.42578125" style="4"/>
  </cols>
  <sheetData>
    <row r="1" spans="1:7" ht="16.5" customHeight="1" x14ac:dyDescent="0.2">
      <c r="A1" s="198" t="s">
        <v>29</v>
      </c>
      <c r="B1" s="198"/>
      <c r="C1" s="199">
        <f>'1-Infos demandeur'!B1</f>
        <v>0</v>
      </c>
      <c r="D1" s="199"/>
      <c r="E1" s="199"/>
      <c r="F1" s="199"/>
    </row>
    <row r="2" spans="1:7" ht="19.5" customHeight="1" x14ac:dyDescent="0.2">
      <c r="A2" s="198" t="s">
        <v>30</v>
      </c>
      <c r="B2" s="198"/>
      <c r="C2" s="199">
        <f>'1-Infos demandeur'!B2</f>
        <v>0</v>
      </c>
      <c r="D2" s="199"/>
      <c r="E2" s="199"/>
      <c r="F2" s="199"/>
    </row>
    <row r="4" spans="1:7" ht="19.5" customHeight="1" x14ac:dyDescent="0.2">
      <c r="A4" s="206" t="s">
        <v>113</v>
      </c>
      <c r="B4" s="207"/>
      <c r="C4" s="208"/>
      <c r="D4" s="39" t="s">
        <v>187</v>
      </c>
      <c r="E4" s="111" t="s">
        <v>188</v>
      </c>
      <c r="F4" s="111" t="s">
        <v>189</v>
      </c>
    </row>
    <row r="5" spans="1:7" ht="24.75" customHeight="1" x14ac:dyDescent="0.2">
      <c r="A5" s="209"/>
      <c r="B5" s="210"/>
      <c r="C5" s="211"/>
      <c r="D5" s="40"/>
      <c r="E5" s="40"/>
      <c r="F5" s="40"/>
      <c r="G5" s="31" t="s">
        <v>165</v>
      </c>
    </row>
    <row r="6" spans="1:7" ht="10.5" customHeight="1" x14ac:dyDescent="0.2">
      <c r="A6" s="9"/>
      <c r="B6" s="9"/>
      <c r="C6" s="9"/>
      <c r="D6" s="9"/>
      <c r="E6" s="9"/>
      <c r="F6" s="9"/>
      <c r="G6" s="25"/>
    </row>
    <row r="7" spans="1:7" ht="24.75" customHeight="1" x14ac:dyDescent="0.2">
      <c r="A7" s="214" t="s">
        <v>172</v>
      </c>
      <c r="B7" s="214"/>
      <c r="C7" s="214"/>
      <c r="D7" s="202"/>
      <c r="E7" s="202"/>
      <c r="F7" s="203"/>
      <c r="G7" s="25"/>
    </row>
    <row r="8" spans="1:7" ht="18.75" customHeight="1" x14ac:dyDescent="0.2">
      <c r="A8" s="191" t="s">
        <v>194</v>
      </c>
      <c r="B8" s="191"/>
      <c r="C8" s="191"/>
      <c r="D8" s="62"/>
      <c r="E8" s="62"/>
      <c r="F8" s="62"/>
    </row>
    <row r="9" spans="1:7" ht="18.75" customHeight="1" x14ac:dyDescent="0.2">
      <c r="A9" s="191" t="s">
        <v>130</v>
      </c>
      <c r="B9" s="191"/>
      <c r="C9" s="191"/>
      <c r="D9" s="62"/>
      <c r="E9" s="62"/>
      <c r="F9" s="62"/>
    </row>
    <row r="10" spans="1:7" ht="18.75" customHeight="1" x14ac:dyDescent="0.2">
      <c r="A10" s="204" t="s">
        <v>132</v>
      </c>
      <c r="B10" s="204"/>
      <c r="C10" s="204"/>
      <c r="D10" s="32">
        <f t="shared" ref="D10:F10" si="0">SUM(D8:D9)</f>
        <v>0</v>
      </c>
      <c r="E10" s="32">
        <f t="shared" si="0"/>
        <v>0</v>
      </c>
      <c r="F10" s="32">
        <f t="shared" si="0"/>
        <v>0</v>
      </c>
    </row>
    <row r="11" spans="1:7" ht="12.75" customHeight="1" x14ac:dyDescent="0.2">
      <c r="A11" s="9"/>
      <c r="B11" s="9"/>
      <c r="C11" s="9"/>
      <c r="D11" s="9"/>
      <c r="E11" s="9"/>
      <c r="F11" s="9"/>
    </row>
    <row r="12" spans="1:7" ht="19.5" customHeight="1" x14ac:dyDescent="0.2">
      <c r="A12" s="214" t="s">
        <v>173</v>
      </c>
      <c r="B12" s="214"/>
      <c r="C12" s="214"/>
      <c r="D12" s="205"/>
      <c r="E12" s="205"/>
      <c r="F12" s="205"/>
    </row>
    <row r="13" spans="1:7" ht="30" customHeight="1" x14ac:dyDescent="0.2">
      <c r="A13" s="212" t="s">
        <v>131</v>
      </c>
      <c r="B13" s="213"/>
      <c r="C13" s="213"/>
      <c r="D13" s="29"/>
      <c r="E13" s="29"/>
      <c r="F13" s="30"/>
    </row>
    <row r="14" spans="1:7" x14ac:dyDescent="0.2">
      <c r="A14" s="191" t="s">
        <v>5</v>
      </c>
      <c r="B14" s="201" t="s">
        <v>22</v>
      </c>
      <c r="C14" s="5" t="s">
        <v>2</v>
      </c>
      <c r="D14" s="68"/>
      <c r="E14" s="68"/>
      <c r="F14" s="68"/>
    </row>
    <row r="15" spans="1:7" x14ac:dyDescent="0.2">
      <c r="A15" s="191"/>
      <c r="B15" s="201"/>
      <c r="C15" s="5" t="s">
        <v>4</v>
      </c>
      <c r="D15" s="64"/>
      <c r="E15" s="64"/>
      <c r="F15" s="64"/>
    </row>
    <row r="16" spans="1:7" x14ac:dyDescent="0.2">
      <c r="A16" s="191"/>
      <c r="B16" s="201" t="s">
        <v>23</v>
      </c>
      <c r="C16" s="5" t="s">
        <v>2</v>
      </c>
      <c r="D16" s="68"/>
      <c r="E16" s="68"/>
      <c r="F16" s="68"/>
    </row>
    <row r="17" spans="1:6" x14ac:dyDescent="0.2">
      <c r="A17" s="191"/>
      <c r="B17" s="201"/>
      <c r="C17" s="5" t="s">
        <v>4</v>
      </c>
      <c r="D17" s="64"/>
      <c r="E17" s="64"/>
      <c r="F17" s="64"/>
    </row>
    <row r="18" spans="1:6" x14ac:dyDescent="0.2">
      <c r="A18" s="191"/>
      <c r="B18" s="201" t="s">
        <v>24</v>
      </c>
      <c r="C18" s="5" t="s">
        <v>2</v>
      </c>
      <c r="D18" s="68"/>
      <c r="E18" s="68"/>
      <c r="F18" s="68"/>
    </row>
    <row r="19" spans="1:6" x14ac:dyDescent="0.2">
      <c r="A19" s="191"/>
      <c r="B19" s="201"/>
      <c r="C19" s="5" t="s">
        <v>4</v>
      </c>
      <c r="D19" s="64"/>
      <c r="E19" s="64"/>
      <c r="F19" s="64"/>
    </row>
    <row r="20" spans="1:6" x14ac:dyDescent="0.2">
      <c r="A20" s="191" t="s">
        <v>6</v>
      </c>
      <c r="B20" s="201" t="s">
        <v>3</v>
      </c>
      <c r="C20" s="5" t="s">
        <v>2</v>
      </c>
      <c r="D20" s="68"/>
      <c r="E20" s="68"/>
      <c r="F20" s="68"/>
    </row>
    <row r="21" spans="1:6" x14ac:dyDescent="0.2">
      <c r="A21" s="191"/>
      <c r="B21" s="201"/>
      <c r="C21" s="5" t="s">
        <v>4</v>
      </c>
      <c r="D21" s="64"/>
      <c r="E21" s="64"/>
      <c r="F21" s="64"/>
    </row>
    <row r="22" spans="1:6" x14ac:dyDescent="0.2">
      <c r="A22" s="200" t="s">
        <v>7</v>
      </c>
      <c r="B22" s="201" t="s">
        <v>66</v>
      </c>
      <c r="C22" s="5" t="s">
        <v>2</v>
      </c>
      <c r="D22" s="68"/>
      <c r="E22" s="68"/>
      <c r="F22" s="68"/>
    </row>
    <row r="23" spans="1:6" x14ac:dyDescent="0.2">
      <c r="A23" s="200"/>
      <c r="B23" s="201"/>
      <c r="C23" s="5" t="s">
        <v>4</v>
      </c>
      <c r="D23" s="64"/>
      <c r="E23" s="64"/>
      <c r="F23" s="64"/>
    </row>
    <row r="24" spans="1:6" x14ac:dyDescent="0.2">
      <c r="A24" s="200"/>
      <c r="B24" s="201" t="s">
        <v>67</v>
      </c>
      <c r="C24" s="5" t="s">
        <v>2</v>
      </c>
      <c r="D24" s="68"/>
      <c r="E24" s="68"/>
      <c r="F24" s="68"/>
    </row>
    <row r="25" spans="1:6" x14ac:dyDescent="0.2">
      <c r="A25" s="200"/>
      <c r="B25" s="201"/>
      <c r="C25" s="5" t="s">
        <v>4</v>
      </c>
      <c r="D25" s="64"/>
      <c r="E25" s="64"/>
      <c r="F25" s="64"/>
    </row>
    <row r="26" spans="1:6" x14ac:dyDescent="0.2">
      <c r="A26" s="191" t="s">
        <v>63</v>
      </c>
      <c r="B26" s="192" t="s">
        <v>65</v>
      </c>
      <c r="C26" s="5" t="s">
        <v>2</v>
      </c>
      <c r="D26" s="68"/>
      <c r="E26" s="68"/>
      <c r="F26" s="68"/>
    </row>
    <row r="27" spans="1:6" x14ac:dyDescent="0.2">
      <c r="A27" s="191"/>
      <c r="B27" s="192"/>
      <c r="C27" s="5" t="s">
        <v>4</v>
      </c>
      <c r="D27" s="64"/>
      <c r="E27" s="64"/>
      <c r="F27" s="64"/>
    </row>
    <row r="28" spans="1:6" ht="14.25" customHeight="1" x14ac:dyDescent="0.2">
      <c r="A28" s="191" t="s">
        <v>64</v>
      </c>
      <c r="B28" s="192" t="s">
        <v>65</v>
      </c>
      <c r="C28" s="5" t="s">
        <v>2</v>
      </c>
      <c r="D28" s="68"/>
      <c r="E28" s="68"/>
      <c r="F28" s="68"/>
    </row>
    <row r="29" spans="1:6" ht="14.25" customHeight="1" x14ac:dyDescent="0.2">
      <c r="A29" s="191"/>
      <c r="B29" s="192"/>
      <c r="C29" s="5" t="s">
        <v>4</v>
      </c>
      <c r="D29" s="64"/>
      <c r="E29" s="64"/>
      <c r="F29" s="64"/>
    </row>
    <row r="30" spans="1:6" ht="15" x14ac:dyDescent="0.2">
      <c r="A30" s="194" t="s">
        <v>9</v>
      </c>
      <c r="B30" s="195"/>
      <c r="C30" s="196"/>
      <c r="D30" s="6">
        <f t="shared" ref="D30:F30" si="1">D14+D16+D18</f>
        <v>0</v>
      </c>
      <c r="E30" s="6">
        <f t="shared" ref="E30" si="2">E14+E16+E18</f>
        <v>0</v>
      </c>
      <c r="F30" s="6">
        <f t="shared" si="1"/>
        <v>0</v>
      </c>
    </row>
    <row r="31" spans="1:6" ht="15" x14ac:dyDescent="0.2">
      <c r="A31" s="194" t="s">
        <v>11</v>
      </c>
      <c r="B31" s="195"/>
      <c r="C31" s="196"/>
      <c r="D31" s="6">
        <f t="shared" ref="D31:F31" si="3">D20</f>
        <v>0</v>
      </c>
      <c r="E31" s="6">
        <f t="shared" ref="E31" si="4">E20</f>
        <v>0</v>
      </c>
      <c r="F31" s="6">
        <f t="shared" si="3"/>
        <v>0</v>
      </c>
    </row>
    <row r="32" spans="1:6" ht="15" x14ac:dyDescent="0.2">
      <c r="A32" s="194" t="s">
        <v>10</v>
      </c>
      <c r="B32" s="195"/>
      <c r="C32" s="196"/>
      <c r="D32" s="6">
        <f t="shared" ref="D32:F32" si="5">D22+D24</f>
        <v>0</v>
      </c>
      <c r="E32" s="6">
        <f t="shared" ref="E32" si="6">E22+E24</f>
        <v>0</v>
      </c>
      <c r="F32" s="6">
        <f t="shared" si="5"/>
        <v>0</v>
      </c>
    </row>
    <row r="33" spans="1:6" ht="15" x14ac:dyDescent="0.2">
      <c r="A33" s="194" t="s">
        <v>25</v>
      </c>
      <c r="B33" s="195"/>
      <c r="C33" s="196"/>
      <c r="D33" s="7">
        <f t="shared" ref="D33:F33" si="7">D26+D28</f>
        <v>0</v>
      </c>
      <c r="E33" s="7">
        <f t="shared" ref="E33" si="8">E26+E28</f>
        <v>0</v>
      </c>
      <c r="F33" s="7">
        <f t="shared" si="7"/>
        <v>0</v>
      </c>
    </row>
    <row r="34" spans="1:6" ht="15" x14ac:dyDescent="0.2">
      <c r="A34" s="193" t="s">
        <v>8</v>
      </c>
      <c r="B34" s="193"/>
      <c r="C34" s="193"/>
      <c r="D34" s="8">
        <f t="shared" ref="D34:F34" si="9">D30+D31+D32+D33</f>
        <v>0</v>
      </c>
      <c r="E34" s="8">
        <f t="shared" ref="E34" si="10">E30+E31+E32+E33</f>
        <v>0</v>
      </c>
      <c r="F34" s="8">
        <f t="shared" si="9"/>
        <v>0</v>
      </c>
    </row>
    <row r="35" spans="1:6" x14ac:dyDescent="0.2">
      <c r="A35" s="190" t="s">
        <v>20</v>
      </c>
      <c r="B35" s="190"/>
      <c r="C35" s="190"/>
      <c r="D35" s="3">
        <f>(D14*D15+D16*D17+D18*D19+D20*D21+D22*D23+D24*D25+D26*D27+D28*D29)*1000</f>
        <v>0</v>
      </c>
      <c r="E35" s="3">
        <f>(E14*E15+E16*E17+E18*E19+E20*E21+E22*E23+E24*E25+E26*E27+E28*E29)*1000</f>
        <v>0</v>
      </c>
      <c r="F35" s="3">
        <f>(F14*F15+F16*F17+F18*F19+F20*F21+F22*F23+F24*F25+F26*F27+F28*F29)*1000</f>
        <v>0</v>
      </c>
    </row>
    <row r="36" spans="1:6" x14ac:dyDescent="0.2">
      <c r="A36" s="190" t="s">
        <v>26</v>
      </c>
      <c r="B36" s="190"/>
      <c r="C36" s="190"/>
      <c r="D36" s="16"/>
      <c r="E36" s="16"/>
      <c r="F36" s="16"/>
    </row>
    <row r="37" spans="1:6" x14ac:dyDescent="0.2">
      <c r="A37" s="9"/>
      <c r="B37" s="9"/>
      <c r="C37" s="9"/>
      <c r="D37" s="9"/>
      <c r="E37" s="9"/>
      <c r="F37" s="9"/>
    </row>
    <row r="38" spans="1:6" ht="29.25" customHeight="1" x14ac:dyDescent="0.2">
      <c r="A38" s="197" t="s">
        <v>0</v>
      </c>
      <c r="B38" s="197"/>
      <c r="C38" s="197"/>
      <c r="D38" s="197"/>
      <c r="E38" s="197"/>
      <c r="F38" s="197"/>
    </row>
    <row r="39" spans="1:6" x14ac:dyDescent="0.2">
      <c r="A39" s="191" t="s">
        <v>166</v>
      </c>
      <c r="B39" s="192" t="s">
        <v>65</v>
      </c>
      <c r="C39" s="5" t="s">
        <v>2</v>
      </c>
      <c r="D39" s="68"/>
      <c r="E39" s="68"/>
      <c r="F39" s="68"/>
    </row>
    <row r="40" spans="1:6" x14ac:dyDescent="0.2">
      <c r="A40" s="191"/>
      <c r="B40" s="192"/>
      <c r="C40" s="5" t="s">
        <v>4</v>
      </c>
      <c r="D40" s="64"/>
      <c r="E40" s="64"/>
      <c r="F40" s="64"/>
    </row>
    <row r="41" spans="1:6" ht="14.25" customHeight="1" x14ac:dyDescent="0.2">
      <c r="A41" s="191" t="s">
        <v>167</v>
      </c>
      <c r="B41" s="192" t="s">
        <v>65</v>
      </c>
      <c r="C41" s="5" t="s">
        <v>2</v>
      </c>
      <c r="D41" s="68"/>
      <c r="E41" s="68"/>
      <c r="F41" s="68"/>
    </row>
    <row r="42" spans="1:6" ht="14.25" customHeight="1" x14ac:dyDescent="0.2">
      <c r="A42" s="191"/>
      <c r="B42" s="192"/>
      <c r="C42" s="5" t="s">
        <v>4</v>
      </c>
      <c r="D42" s="64"/>
      <c r="E42" s="64"/>
      <c r="F42" s="64"/>
    </row>
    <row r="43" spans="1:6" ht="14.25" customHeight="1" x14ac:dyDescent="0.2">
      <c r="A43" s="191" t="s">
        <v>168</v>
      </c>
      <c r="B43" s="192" t="s">
        <v>65</v>
      </c>
      <c r="C43" s="5" t="s">
        <v>2</v>
      </c>
      <c r="D43" s="68"/>
      <c r="E43" s="68"/>
      <c r="F43" s="68"/>
    </row>
    <row r="44" spans="1:6" ht="14.25" customHeight="1" x14ac:dyDescent="0.2">
      <c r="A44" s="191"/>
      <c r="B44" s="192"/>
      <c r="C44" s="5" t="s">
        <v>4</v>
      </c>
      <c r="D44" s="64"/>
      <c r="E44" s="64"/>
      <c r="F44" s="64"/>
    </row>
    <row r="45" spans="1:6" ht="14.25" customHeight="1" x14ac:dyDescent="0.2">
      <c r="A45" s="191" t="s">
        <v>169</v>
      </c>
      <c r="B45" s="192" t="s">
        <v>65</v>
      </c>
      <c r="C45" s="5" t="s">
        <v>2</v>
      </c>
      <c r="D45" s="68"/>
      <c r="E45" s="68"/>
      <c r="F45" s="68"/>
    </row>
    <row r="46" spans="1:6" ht="14.25" customHeight="1" x14ac:dyDescent="0.2">
      <c r="A46" s="191"/>
      <c r="B46" s="192"/>
      <c r="C46" s="5" t="s">
        <v>4</v>
      </c>
      <c r="D46" s="64"/>
      <c r="E46" s="64"/>
      <c r="F46" s="64"/>
    </row>
    <row r="47" spans="1:6" ht="15" x14ac:dyDescent="0.2">
      <c r="A47" s="193" t="s">
        <v>16</v>
      </c>
      <c r="B47" s="193"/>
      <c r="C47" s="193"/>
      <c r="D47" s="8">
        <f t="shared" ref="D47:F47" si="11">D39+D41+D43+D45</f>
        <v>0</v>
      </c>
      <c r="E47" s="8">
        <f t="shared" ref="E47" si="12">E39+E41+E43+E45</f>
        <v>0</v>
      </c>
      <c r="F47" s="8">
        <f t="shared" si="11"/>
        <v>0</v>
      </c>
    </row>
    <row r="48" spans="1:6" x14ac:dyDescent="0.2">
      <c r="A48" s="190" t="s">
        <v>20</v>
      </c>
      <c r="B48" s="190"/>
      <c r="C48" s="190"/>
      <c r="D48" s="3">
        <f>(D39*D40+D41*D42+D43*D44+D45*D46)*1000</f>
        <v>0</v>
      </c>
      <c r="E48" s="3">
        <f>(E39*E40+E41*E42+E43*E44+E45*E46)*1000</f>
        <v>0</v>
      </c>
      <c r="F48" s="3">
        <f>(F39*F40+F41*F42+F43*F44+F45*F46)*1000</f>
        <v>0</v>
      </c>
    </row>
    <row r="49" spans="1:6" x14ac:dyDescent="0.2">
      <c r="A49" s="1"/>
      <c r="B49" s="1"/>
      <c r="C49" s="1"/>
      <c r="D49" s="2"/>
      <c r="E49" s="2"/>
      <c r="F49" s="2"/>
    </row>
    <row r="50" spans="1:6" ht="33" customHeight="1" x14ac:dyDescent="0.2">
      <c r="A50" s="197" t="s">
        <v>21</v>
      </c>
      <c r="B50" s="197"/>
      <c r="C50" s="197"/>
      <c r="D50" s="197"/>
      <c r="E50" s="197"/>
      <c r="F50" s="197"/>
    </row>
    <row r="51" spans="1:6" x14ac:dyDescent="0.2">
      <c r="A51" s="191" t="s">
        <v>166</v>
      </c>
      <c r="B51" s="192" t="s">
        <v>65</v>
      </c>
      <c r="C51" s="5" t="s">
        <v>2</v>
      </c>
      <c r="D51" s="68"/>
      <c r="E51" s="68"/>
      <c r="F51" s="68"/>
    </row>
    <row r="52" spans="1:6" x14ac:dyDescent="0.2">
      <c r="A52" s="191"/>
      <c r="B52" s="192"/>
      <c r="C52" s="5" t="s">
        <v>4</v>
      </c>
      <c r="D52" s="64"/>
      <c r="E52" s="64"/>
      <c r="F52" s="64"/>
    </row>
    <row r="53" spans="1:6" ht="14.25" customHeight="1" x14ac:dyDescent="0.2">
      <c r="A53" s="191" t="s">
        <v>167</v>
      </c>
      <c r="B53" s="192" t="s">
        <v>65</v>
      </c>
      <c r="C53" s="5" t="s">
        <v>2</v>
      </c>
      <c r="D53" s="68"/>
      <c r="E53" s="68"/>
      <c r="F53" s="68"/>
    </row>
    <row r="54" spans="1:6" ht="14.25" customHeight="1" x14ac:dyDescent="0.2">
      <c r="A54" s="191"/>
      <c r="B54" s="192"/>
      <c r="C54" s="5" t="s">
        <v>4</v>
      </c>
      <c r="D54" s="64"/>
      <c r="E54" s="64"/>
      <c r="F54" s="64"/>
    </row>
    <row r="55" spans="1:6" ht="14.25" customHeight="1" x14ac:dyDescent="0.2">
      <c r="A55" s="191" t="s">
        <v>168</v>
      </c>
      <c r="B55" s="192" t="s">
        <v>65</v>
      </c>
      <c r="C55" s="5" t="s">
        <v>2</v>
      </c>
      <c r="D55" s="68"/>
      <c r="E55" s="68"/>
      <c r="F55" s="68"/>
    </row>
    <row r="56" spans="1:6" ht="14.25" customHeight="1" x14ac:dyDescent="0.2">
      <c r="A56" s="191"/>
      <c r="B56" s="192"/>
      <c r="C56" s="5" t="s">
        <v>4</v>
      </c>
      <c r="D56" s="64"/>
      <c r="E56" s="64"/>
      <c r="F56" s="64"/>
    </row>
    <row r="57" spans="1:6" ht="14.25" customHeight="1" x14ac:dyDescent="0.2">
      <c r="A57" s="191" t="s">
        <v>169</v>
      </c>
      <c r="B57" s="192" t="s">
        <v>65</v>
      </c>
      <c r="C57" s="5" t="s">
        <v>2</v>
      </c>
      <c r="D57" s="68"/>
      <c r="E57" s="68"/>
      <c r="F57" s="68"/>
    </row>
    <row r="58" spans="1:6" ht="14.25" customHeight="1" x14ac:dyDescent="0.2">
      <c r="A58" s="191"/>
      <c r="B58" s="192"/>
      <c r="C58" s="5" t="s">
        <v>4</v>
      </c>
      <c r="D58" s="64"/>
      <c r="E58" s="64"/>
      <c r="F58" s="64"/>
    </row>
    <row r="59" spans="1:6" ht="15" x14ac:dyDescent="0.2">
      <c r="A59" s="193" t="s">
        <v>16</v>
      </c>
      <c r="B59" s="193"/>
      <c r="C59" s="193"/>
      <c r="D59" s="8">
        <f t="shared" ref="D59:F59" si="13">D51+D53+D55+D57</f>
        <v>0</v>
      </c>
      <c r="E59" s="8">
        <f>E51+E53+E55+E57</f>
        <v>0</v>
      </c>
      <c r="F59" s="8">
        <f t="shared" si="13"/>
        <v>0</v>
      </c>
    </row>
    <row r="60" spans="1:6" x14ac:dyDescent="0.2">
      <c r="A60" s="190" t="s">
        <v>20</v>
      </c>
      <c r="B60" s="190"/>
      <c r="C60" s="190"/>
      <c r="D60" s="3">
        <f>(D51*D52+D53*D54+D55*D56+D57*D58)*1000</f>
        <v>0</v>
      </c>
      <c r="E60" s="3">
        <f>(E51*E52+E53*E54+E55*E56+E57*E58)*1000</f>
        <v>0</v>
      </c>
      <c r="F60" s="3">
        <f>(F51*F52+F53*F54+F55*F56+F57*F58)*1000</f>
        <v>0</v>
      </c>
    </row>
    <row r="61" spans="1:6" x14ac:dyDescent="0.2">
      <c r="A61" s="9"/>
      <c r="B61" s="9"/>
      <c r="C61" s="9"/>
      <c r="D61" s="9"/>
      <c r="E61" s="9"/>
      <c r="F61" s="9"/>
    </row>
    <row r="62" spans="1:6" ht="42" customHeight="1" x14ac:dyDescent="0.2">
      <c r="A62" s="197" t="s">
        <v>1</v>
      </c>
      <c r="B62" s="197"/>
      <c r="C62" s="197"/>
      <c r="D62" s="197"/>
      <c r="E62" s="197"/>
      <c r="F62" s="197"/>
    </row>
    <row r="63" spans="1:6" ht="14.25" customHeight="1" x14ac:dyDescent="0.2">
      <c r="A63" s="191" t="s">
        <v>166</v>
      </c>
      <c r="B63" s="192" t="s">
        <v>65</v>
      </c>
      <c r="C63" s="5" t="s">
        <v>18</v>
      </c>
      <c r="D63" s="68"/>
      <c r="E63" s="68"/>
      <c r="F63" s="68"/>
    </row>
    <row r="64" spans="1:6" ht="28.5" x14ac:dyDescent="0.2">
      <c r="A64" s="191"/>
      <c r="B64" s="192"/>
      <c r="C64" s="5" t="s">
        <v>19</v>
      </c>
      <c r="D64" s="64"/>
      <c r="E64" s="64"/>
      <c r="F64" s="64"/>
    </row>
    <row r="65" spans="1:6" ht="14.25" customHeight="1" x14ac:dyDescent="0.2">
      <c r="A65" s="191" t="s">
        <v>167</v>
      </c>
      <c r="B65" s="192" t="s">
        <v>65</v>
      </c>
      <c r="C65" s="5" t="s">
        <v>18</v>
      </c>
      <c r="D65" s="68"/>
      <c r="E65" s="68"/>
      <c r="F65" s="68"/>
    </row>
    <row r="66" spans="1:6" ht="28.5" x14ac:dyDescent="0.2">
      <c r="A66" s="191"/>
      <c r="B66" s="192"/>
      <c r="C66" s="5" t="s">
        <v>19</v>
      </c>
      <c r="D66" s="64"/>
      <c r="E66" s="64"/>
      <c r="F66" s="64"/>
    </row>
    <row r="67" spans="1:6" ht="14.25" customHeight="1" x14ac:dyDescent="0.2">
      <c r="A67" s="191" t="s">
        <v>168</v>
      </c>
      <c r="B67" s="192" t="s">
        <v>65</v>
      </c>
      <c r="C67" s="5" t="s">
        <v>18</v>
      </c>
      <c r="D67" s="68"/>
      <c r="E67" s="68"/>
      <c r="F67" s="68"/>
    </row>
    <row r="68" spans="1:6" ht="28.5" x14ac:dyDescent="0.2">
      <c r="A68" s="191"/>
      <c r="B68" s="192"/>
      <c r="C68" s="5" t="s">
        <v>19</v>
      </c>
      <c r="D68" s="64"/>
      <c r="E68" s="64"/>
      <c r="F68" s="64"/>
    </row>
    <row r="69" spans="1:6" ht="14.25" customHeight="1" x14ac:dyDescent="0.2">
      <c r="A69" s="191" t="s">
        <v>169</v>
      </c>
      <c r="B69" s="192" t="s">
        <v>65</v>
      </c>
      <c r="C69" s="5" t="s">
        <v>18</v>
      </c>
      <c r="D69" s="68"/>
      <c r="E69" s="68"/>
      <c r="F69" s="68"/>
    </row>
    <row r="70" spans="1:6" ht="28.5" x14ac:dyDescent="0.2">
      <c r="A70" s="191"/>
      <c r="B70" s="192"/>
      <c r="C70" s="5" t="s">
        <v>19</v>
      </c>
      <c r="D70" s="64"/>
      <c r="E70" s="64"/>
      <c r="F70" s="64"/>
    </row>
    <row r="71" spans="1:6" ht="15" x14ac:dyDescent="0.2">
      <c r="A71" s="193" t="s">
        <v>17</v>
      </c>
      <c r="B71" s="193"/>
      <c r="C71" s="193"/>
      <c r="D71" s="8">
        <f t="shared" ref="D71:F71" si="14">D63+D65+D67+D69</f>
        <v>0</v>
      </c>
      <c r="E71" s="8">
        <f t="shared" ref="E71" si="15">E63+E65+E67+E69</f>
        <v>0</v>
      </c>
      <c r="F71" s="8">
        <f t="shared" si="14"/>
        <v>0</v>
      </c>
    </row>
    <row r="72" spans="1:6" x14ac:dyDescent="0.2">
      <c r="A72" s="190" t="s">
        <v>20</v>
      </c>
      <c r="B72" s="190"/>
      <c r="C72" s="190"/>
      <c r="D72" s="3">
        <f>(D63*D64+D65*D66+D67*D68+D69*D70)*1000</f>
        <v>0</v>
      </c>
      <c r="E72" s="3">
        <f>(E63*E64+E65*E66+E67*E68+E69*E70)*1000</f>
        <v>0</v>
      </c>
      <c r="F72" s="3">
        <f>(F63*F64+F65*F66+F67*F68+F69*F70)*1000</f>
        <v>0</v>
      </c>
    </row>
    <row r="73" spans="1:6" x14ac:dyDescent="0.2">
      <c r="A73" s="1"/>
      <c r="B73" s="1"/>
      <c r="C73" s="1"/>
      <c r="D73" s="2"/>
      <c r="E73" s="2"/>
      <c r="F73" s="2"/>
    </row>
    <row r="74" spans="1:6" ht="42" customHeight="1" x14ac:dyDescent="0.2">
      <c r="A74" s="28" t="s">
        <v>133</v>
      </c>
      <c r="B74" s="69" t="s">
        <v>65</v>
      </c>
      <c r="C74" s="70"/>
      <c r="D74" s="70"/>
      <c r="E74" s="70"/>
      <c r="F74" s="71"/>
    </row>
    <row r="75" spans="1:6" x14ac:dyDescent="0.2">
      <c r="A75" s="191" t="s">
        <v>12</v>
      </c>
      <c r="B75" s="192" t="s">
        <v>65</v>
      </c>
      <c r="C75" s="5" t="s">
        <v>2</v>
      </c>
      <c r="D75" s="68"/>
      <c r="E75" s="68"/>
      <c r="F75" s="68"/>
    </row>
    <row r="76" spans="1:6" x14ac:dyDescent="0.2">
      <c r="A76" s="191"/>
      <c r="B76" s="192"/>
      <c r="C76" s="5" t="s">
        <v>4</v>
      </c>
      <c r="D76" s="64"/>
      <c r="E76" s="64"/>
      <c r="F76" s="64"/>
    </row>
    <row r="77" spans="1:6" x14ac:dyDescent="0.2">
      <c r="A77" s="191" t="s">
        <v>13</v>
      </c>
      <c r="B77" s="192" t="s">
        <v>65</v>
      </c>
      <c r="C77" s="5" t="s">
        <v>2</v>
      </c>
      <c r="D77" s="68"/>
      <c r="E77" s="68"/>
      <c r="F77" s="68"/>
    </row>
    <row r="78" spans="1:6" x14ac:dyDescent="0.2">
      <c r="A78" s="191"/>
      <c r="B78" s="192"/>
      <c r="C78" s="5" t="s">
        <v>4</v>
      </c>
      <c r="D78" s="64"/>
      <c r="E78" s="64"/>
      <c r="F78" s="64"/>
    </row>
    <row r="79" spans="1:6" x14ac:dyDescent="0.2">
      <c r="A79" s="191" t="s">
        <v>14</v>
      </c>
      <c r="B79" s="192" t="s">
        <v>65</v>
      </c>
      <c r="C79" s="5" t="s">
        <v>2</v>
      </c>
      <c r="D79" s="68"/>
      <c r="E79" s="68"/>
      <c r="F79" s="68"/>
    </row>
    <row r="80" spans="1:6" x14ac:dyDescent="0.2">
      <c r="A80" s="191"/>
      <c r="B80" s="192"/>
      <c r="C80" s="5" t="s">
        <v>4</v>
      </c>
      <c r="D80" s="64"/>
      <c r="E80" s="64"/>
      <c r="F80" s="64"/>
    </row>
    <row r="81" spans="1:6" x14ac:dyDescent="0.2">
      <c r="A81" s="191" t="s">
        <v>15</v>
      </c>
      <c r="B81" s="192" t="s">
        <v>65</v>
      </c>
      <c r="C81" s="5" t="s">
        <v>2</v>
      </c>
      <c r="D81" s="68"/>
      <c r="E81" s="68"/>
      <c r="F81" s="68"/>
    </row>
    <row r="82" spans="1:6" x14ac:dyDescent="0.2">
      <c r="A82" s="191"/>
      <c r="B82" s="192"/>
      <c r="C82" s="5" t="s">
        <v>4</v>
      </c>
      <c r="D82" s="64"/>
      <c r="E82" s="64"/>
      <c r="F82" s="64"/>
    </row>
    <row r="83" spans="1:6" ht="15" x14ac:dyDescent="0.2">
      <c r="A83" s="193" t="s">
        <v>16</v>
      </c>
      <c r="B83" s="193"/>
      <c r="C83" s="193"/>
      <c r="D83" s="8">
        <f t="shared" ref="D83:F83" si="16">D75+D77+D79+D81</f>
        <v>0</v>
      </c>
      <c r="E83" s="8">
        <f t="shared" si="16"/>
        <v>0</v>
      </c>
      <c r="F83" s="8">
        <f t="shared" si="16"/>
        <v>0</v>
      </c>
    </row>
    <row r="84" spans="1:6" x14ac:dyDescent="0.2">
      <c r="A84" s="190" t="s">
        <v>20</v>
      </c>
      <c r="B84" s="190"/>
      <c r="C84" s="190"/>
      <c r="D84" s="3">
        <f t="shared" ref="D84:F84" si="17">(D75*D76+D77*D78+D79*D80+D81*D82)*1000</f>
        <v>0</v>
      </c>
      <c r="E84" s="3">
        <f t="shared" si="17"/>
        <v>0</v>
      </c>
      <c r="F84" s="3">
        <f t="shared" si="17"/>
        <v>0</v>
      </c>
    </row>
  </sheetData>
  <sheetProtection password="E827" sheet="1" formatRows="0"/>
  <mergeCells count="76">
    <mergeCell ref="A4:C5"/>
    <mergeCell ref="A8:C8"/>
    <mergeCell ref="A9:C9"/>
    <mergeCell ref="A13:C13"/>
    <mergeCell ref="A7:C7"/>
    <mergeCell ref="A12:C12"/>
    <mergeCell ref="D7:F7"/>
    <mergeCell ref="A10:C10"/>
    <mergeCell ref="B26:B27"/>
    <mergeCell ref="A28:A29"/>
    <mergeCell ref="B28:B29"/>
    <mergeCell ref="A20:A21"/>
    <mergeCell ref="B20:B21"/>
    <mergeCell ref="D12:F12"/>
    <mergeCell ref="A14:A19"/>
    <mergeCell ref="B14:B15"/>
    <mergeCell ref="B16:B17"/>
    <mergeCell ref="B18:B19"/>
    <mergeCell ref="A32:C32"/>
    <mergeCell ref="A34:C34"/>
    <mergeCell ref="A35:C35"/>
    <mergeCell ref="A38:F38"/>
    <mergeCell ref="A36:C36"/>
    <mergeCell ref="A33:C33"/>
    <mergeCell ref="A69:A70"/>
    <mergeCell ref="B69:B70"/>
    <mergeCell ref="A71:C71"/>
    <mergeCell ref="A51:A52"/>
    <mergeCell ref="B51:B52"/>
    <mergeCell ref="A53:A54"/>
    <mergeCell ref="B53:B54"/>
    <mergeCell ref="A55:A56"/>
    <mergeCell ref="B55:B56"/>
    <mergeCell ref="A1:B1"/>
    <mergeCell ref="A2:B2"/>
    <mergeCell ref="C1:F1"/>
    <mergeCell ref="C2:F2"/>
    <mergeCell ref="A50:F50"/>
    <mergeCell ref="A41:A42"/>
    <mergeCell ref="B41:B42"/>
    <mergeCell ref="A43:A44"/>
    <mergeCell ref="B43:B44"/>
    <mergeCell ref="A45:A46"/>
    <mergeCell ref="B45:B46"/>
    <mergeCell ref="A47:C47"/>
    <mergeCell ref="A48:C48"/>
    <mergeCell ref="A22:A25"/>
    <mergeCell ref="B22:B23"/>
    <mergeCell ref="B24:B25"/>
    <mergeCell ref="A30:C30"/>
    <mergeCell ref="A26:A27"/>
    <mergeCell ref="A65:A66"/>
    <mergeCell ref="B65:B66"/>
    <mergeCell ref="A67:A68"/>
    <mergeCell ref="B67:B68"/>
    <mergeCell ref="A57:A58"/>
    <mergeCell ref="B57:B58"/>
    <mergeCell ref="A59:C59"/>
    <mergeCell ref="A63:A64"/>
    <mergeCell ref="B63:B64"/>
    <mergeCell ref="A62:F62"/>
    <mergeCell ref="A60:C60"/>
    <mergeCell ref="A39:A40"/>
    <mergeCell ref="B39:B40"/>
    <mergeCell ref="A31:C31"/>
    <mergeCell ref="A84:C84"/>
    <mergeCell ref="A81:A82"/>
    <mergeCell ref="B81:B82"/>
    <mergeCell ref="A72:C72"/>
    <mergeCell ref="A75:A76"/>
    <mergeCell ref="B75:B76"/>
    <mergeCell ref="A77:A78"/>
    <mergeCell ref="B77:B78"/>
    <mergeCell ref="A79:A80"/>
    <mergeCell ref="A83:C83"/>
    <mergeCell ref="B79:B80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10"/>
  <sheetViews>
    <sheetView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5" x14ac:dyDescent="0.25"/>
  <cols>
    <col min="1" max="1" width="56.5703125" style="75" customWidth="1"/>
    <col min="2" max="2" width="17" style="75" customWidth="1"/>
    <col min="3" max="3" width="101.85546875" style="75" customWidth="1"/>
    <col min="4" max="16384" width="11.42578125" style="75"/>
  </cols>
  <sheetData>
    <row r="1" spans="1:3" ht="15.75" x14ac:dyDescent="0.25">
      <c r="A1" s="74" t="s">
        <v>29</v>
      </c>
      <c r="B1" s="178">
        <f>'1-Infos demandeur'!B1:G1</f>
        <v>0</v>
      </c>
      <c r="C1" s="178"/>
    </row>
    <row r="2" spans="1:3" ht="15.75" x14ac:dyDescent="0.25">
      <c r="A2" s="74" t="s">
        <v>30</v>
      </c>
      <c r="B2" s="178">
        <f>'1-Infos demandeur'!B2:G2</f>
        <v>0</v>
      </c>
      <c r="C2" s="178"/>
    </row>
    <row r="4" spans="1:3" ht="25.5" customHeight="1" x14ac:dyDescent="0.25">
      <c r="A4" s="76" t="s">
        <v>28</v>
      </c>
      <c r="B4" s="76" t="s">
        <v>27</v>
      </c>
      <c r="C4" s="76" t="s">
        <v>40</v>
      </c>
    </row>
    <row r="5" spans="1:3" ht="68.25" customHeight="1" x14ac:dyDescent="0.25">
      <c r="A5" s="116" t="s">
        <v>174</v>
      </c>
      <c r="B5" s="72"/>
      <c r="C5" s="73"/>
    </row>
    <row r="6" spans="1:3" ht="57.75" customHeight="1" x14ac:dyDescent="0.25">
      <c r="A6" s="117" t="s">
        <v>175</v>
      </c>
      <c r="B6" s="72"/>
      <c r="C6" s="73"/>
    </row>
    <row r="7" spans="1:3" ht="55.5" customHeight="1" x14ac:dyDescent="0.25">
      <c r="A7" s="116" t="s">
        <v>176</v>
      </c>
      <c r="B7" s="72"/>
      <c r="C7" s="73"/>
    </row>
    <row r="8" spans="1:3" ht="51.75" customHeight="1" x14ac:dyDescent="0.25">
      <c r="A8" s="116" t="s">
        <v>177</v>
      </c>
      <c r="B8" s="72"/>
      <c r="C8" s="73"/>
    </row>
    <row r="9" spans="1:3" ht="46.5" customHeight="1" x14ac:dyDescent="0.25">
      <c r="A9" s="116" t="s">
        <v>178</v>
      </c>
      <c r="B9" s="72"/>
      <c r="C9" s="73"/>
    </row>
    <row r="10" spans="1:3" ht="75" customHeight="1" x14ac:dyDescent="0.25">
      <c r="A10" s="116" t="s">
        <v>179</v>
      </c>
      <c r="B10" s="72"/>
      <c r="C10" s="73"/>
    </row>
  </sheetData>
  <sheetProtection algorithmName="SHA-512" hashValue="tcSL2Z4eEIIIuFJZU2MlDfVv60Zx+aGzvjBsX4SyMYCwgzQHTNRwMkiX8cqu6z2KTtAZgqRDsm92kDXrkXf0Dw==" saltValue="yRlTz/6G36UEjIj0GCSTRQ==" spinCount="100000" sheet="1" objects="1" scenarios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59D7DB3-B857-4016-8CD0-7CD7D9628FDA}">
          <x14:formula1>
            <xm:f>listes!$A$4:$A$5</xm:f>
          </x14:formula1>
          <xm:sqref>B5 B7:B10</xm:sqref>
        </x14:dataValidation>
        <x14:dataValidation type="list" allowBlank="1" showInputMessage="1" showErrorMessage="1" xr:uid="{8049CD8C-3343-4CF8-ACC7-4CD37908C262}">
          <x14:formula1>
            <xm:f>listes!$A$16:$A$18</xm:f>
          </x14:formula1>
          <xm:sqref>B6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dimension ref="A1:J133"/>
  <sheetViews>
    <sheetView zoomScale="70" zoomScaleNormal="70" workbookViewId="0">
      <selection activeCell="B3" sqref="B3"/>
    </sheetView>
  </sheetViews>
  <sheetFormatPr baseColWidth="10" defaultColWidth="11.42578125" defaultRowHeight="14.25" x14ac:dyDescent="0.25"/>
  <cols>
    <col min="1" max="1" width="61.140625" style="19" customWidth="1"/>
    <col min="2" max="2" width="54.85546875" style="19" customWidth="1"/>
    <col min="3" max="3" width="41.7109375" style="19" customWidth="1"/>
    <col min="4" max="4" width="39.85546875" style="19" customWidth="1"/>
    <col min="5" max="16384" width="11.42578125" style="19"/>
  </cols>
  <sheetData>
    <row r="1" spans="1:4" ht="38.25" customHeight="1" x14ac:dyDescent="0.25">
      <c r="A1" s="217" t="s">
        <v>74</v>
      </c>
      <c r="B1" s="217"/>
      <c r="C1" s="217"/>
      <c r="D1" s="217"/>
    </row>
    <row r="2" spans="1:4" s="20" customFormat="1" ht="32.25" customHeight="1" x14ac:dyDescent="0.25">
      <c r="A2" s="222" t="s">
        <v>136</v>
      </c>
      <c r="B2" s="223"/>
      <c r="C2" s="33" t="s">
        <v>117</v>
      </c>
      <c r="D2" s="33" t="s">
        <v>118</v>
      </c>
    </row>
    <row r="3" spans="1:4" ht="47.25" customHeight="1" x14ac:dyDescent="0.25">
      <c r="A3" s="35" t="s">
        <v>183</v>
      </c>
      <c r="B3" s="36"/>
      <c r="C3" s="36"/>
      <c r="D3" s="36"/>
    </row>
    <row r="4" spans="1:4" ht="47.25" customHeight="1" x14ac:dyDescent="0.25">
      <c r="A4" s="35" t="s">
        <v>184</v>
      </c>
      <c r="B4" s="36"/>
      <c r="C4" s="36"/>
      <c r="D4" s="36"/>
    </row>
    <row r="5" spans="1:4" ht="47.25" customHeight="1" x14ac:dyDescent="0.25">
      <c r="A5" s="35" t="s">
        <v>185</v>
      </c>
      <c r="B5" s="36"/>
      <c r="C5" s="36"/>
      <c r="D5" s="36"/>
    </row>
    <row r="6" spans="1:4" ht="55.5" customHeight="1" x14ac:dyDescent="0.25">
      <c r="A6" s="35" t="s">
        <v>186</v>
      </c>
      <c r="B6" s="36"/>
      <c r="C6" s="36"/>
      <c r="D6" s="36"/>
    </row>
    <row r="7" spans="1:4" ht="55.5" customHeight="1" x14ac:dyDescent="0.25">
      <c r="A7" s="35" t="s">
        <v>75</v>
      </c>
      <c r="B7" s="36"/>
      <c r="C7" s="36"/>
      <c r="D7" s="36"/>
    </row>
    <row r="8" spans="1:4" ht="55.5" customHeight="1" x14ac:dyDescent="0.25">
      <c r="A8" s="35" t="s">
        <v>124</v>
      </c>
      <c r="B8" s="36"/>
      <c r="C8" s="36"/>
      <c r="D8" s="36"/>
    </row>
    <row r="9" spans="1:4" ht="55.5" customHeight="1" x14ac:dyDescent="0.25">
      <c r="A9" s="108" t="s">
        <v>100</v>
      </c>
      <c r="B9" s="218"/>
      <c r="C9" s="218"/>
      <c r="D9" s="218"/>
    </row>
    <row r="10" spans="1:4" ht="55.5" customHeight="1" x14ac:dyDescent="0.25">
      <c r="A10" s="108" t="s">
        <v>101</v>
      </c>
      <c r="B10" s="218"/>
      <c r="C10" s="218"/>
      <c r="D10" s="218"/>
    </row>
    <row r="11" spans="1:4" ht="55.5" customHeight="1" x14ac:dyDescent="0.25">
      <c r="A11" s="108" t="s">
        <v>102</v>
      </c>
      <c r="B11" s="218"/>
      <c r="C11" s="218"/>
      <c r="D11" s="218"/>
    </row>
    <row r="12" spans="1:4" ht="51.75" customHeight="1" x14ac:dyDescent="0.25">
      <c r="A12" s="219" t="s">
        <v>137</v>
      </c>
      <c r="B12" s="220"/>
      <c r="C12" s="220"/>
      <c r="D12" s="221"/>
    </row>
    <row r="13" spans="1:4" ht="51.75" customHeight="1" x14ac:dyDescent="0.25">
      <c r="A13" s="108" t="s">
        <v>103</v>
      </c>
      <c r="B13" s="218"/>
      <c r="C13" s="218"/>
      <c r="D13" s="218"/>
    </row>
    <row r="14" spans="1:4" ht="51.75" customHeight="1" x14ac:dyDescent="0.25">
      <c r="A14" s="108" t="s">
        <v>104</v>
      </c>
      <c r="B14" s="218"/>
      <c r="C14" s="218"/>
      <c r="D14" s="218"/>
    </row>
    <row r="15" spans="1:4" ht="51.75" customHeight="1" x14ac:dyDescent="0.25">
      <c r="A15" s="108" t="s">
        <v>135</v>
      </c>
      <c r="B15" s="218"/>
      <c r="C15" s="218"/>
      <c r="D15" s="218"/>
    </row>
    <row r="16" spans="1:4" ht="51.75" customHeight="1" x14ac:dyDescent="0.25">
      <c r="A16" s="108" t="s">
        <v>134</v>
      </c>
      <c r="B16" s="218"/>
      <c r="C16" s="218"/>
      <c r="D16" s="218"/>
    </row>
    <row r="17" spans="1:10" ht="48.75" customHeight="1" x14ac:dyDescent="0.25">
      <c r="A17" s="26" t="s">
        <v>138</v>
      </c>
      <c r="B17" s="26" t="s">
        <v>191</v>
      </c>
      <c r="C17" s="26" t="s">
        <v>192</v>
      </c>
      <c r="D17" s="26" t="s">
        <v>193</v>
      </c>
    </row>
    <row r="18" spans="1:10" ht="39.75" customHeight="1" x14ac:dyDescent="0.25">
      <c r="A18" s="24" t="s">
        <v>114</v>
      </c>
      <c r="B18" s="26">
        <f>Nplus1</f>
        <v>0</v>
      </c>
      <c r="C18" s="26">
        <f>Nplus2</f>
        <v>0</v>
      </c>
      <c r="D18" s="26">
        <f>Nplus3</f>
        <v>0</v>
      </c>
      <c r="E18" s="215" t="s">
        <v>190</v>
      </c>
      <c r="F18" s="216"/>
      <c r="G18" s="216"/>
      <c r="H18" s="216"/>
      <c r="I18" s="216"/>
      <c r="J18" s="216"/>
    </row>
    <row r="19" spans="1:10" ht="26.25" customHeight="1" x14ac:dyDescent="0.25">
      <c r="A19" s="77" t="s">
        <v>76</v>
      </c>
      <c r="B19" s="79"/>
      <c r="C19" s="79"/>
      <c r="D19" s="80"/>
    </row>
    <row r="20" spans="1:10" ht="26.25" customHeight="1" x14ac:dyDescent="0.25">
      <c r="A20" s="78" t="s">
        <v>77</v>
      </c>
      <c r="B20" s="79"/>
      <c r="C20" s="79"/>
      <c r="D20" s="80"/>
    </row>
    <row r="21" spans="1:10" ht="26.25" customHeight="1" x14ac:dyDescent="0.25">
      <c r="A21" s="81" t="s">
        <v>78</v>
      </c>
      <c r="B21" s="82">
        <f>SUM(B22:B28)</f>
        <v>0</v>
      </c>
      <c r="C21" s="82">
        <f>SUM(C22:C28)</f>
        <v>0</v>
      </c>
      <c r="D21" s="83">
        <f>SUM(D22:D28)</f>
        <v>0</v>
      </c>
    </row>
    <row r="22" spans="1:10" ht="26.25" customHeight="1" x14ac:dyDescent="0.25">
      <c r="A22" s="84" t="s">
        <v>115</v>
      </c>
      <c r="B22" s="85"/>
      <c r="C22" s="85"/>
      <c r="D22" s="86"/>
    </row>
    <row r="23" spans="1:10" ht="26.25" customHeight="1" x14ac:dyDescent="0.25">
      <c r="A23" s="84" t="s">
        <v>79</v>
      </c>
      <c r="B23" s="85"/>
      <c r="C23" s="85"/>
      <c r="D23" s="86"/>
      <c r="G23" s="21"/>
      <c r="H23" s="21"/>
      <c r="I23" s="21"/>
    </row>
    <row r="24" spans="1:10" ht="26.25" customHeight="1" x14ac:dyDescent="0.25">
      <c r="A24" s="84" t="s">
        <v>80</v>
      </c>
      <c r="B24" s="85"/>
      <c r="C24" s="85"/>
      <c r="D24" s="86"/>
    </row>
    <row r="25" spans="1:10" ht="26.25" customHeight="1" x14ac:dyDescent="0.25">
      <c r="A25" s="84" t="s">
        <v>81</v>
      </c>
      <c r="B25" s="85"/>
      <c r="C25" s="85"/>
      <c r="D25" s="86"/>
    </row>
    <row r="26" spans="1:10" ht="26.25" customHeight="1" x14ac:dyDescent="0.25">
      <c r="A26" s="84" t="s">
        <v>82</v>
      </c>
      <c r="B26" s="85"/>
      <c r="C26" s="85"/>
      <c r="D26" s="86"/>
    </row>
    <row r="27" spans="1:10" ht="26.25" customHeight="1" x14ac:dyDescent="0.25">
      <c r="A27" s="84" t="s">
        <v>83</v>
      </c>
      <c r="B27" s="85"/>
      <c r="C27" s="85"/>
      <c r="D27" s="86"/>
    </row>
    <row r="28" spans="1:10" ht="26.25" customHeight="1" x14ac:dyDescent="0.25">
      <c r="A28" s="87" t="s">
        <v>84</v>
      </c>
      <c r="B28" s="88"/>
      <c r="C28" s="88"/>
      <c r="D28" s="89"/>
    </row>
    <row r="29" spans="1:10" ht="26.25" customHeight="1" x14ac:dyDescent="0.25">
      <c r="A29" s="81" t="s">
        <v>85</v>
      </c>
      <c r="B29" s="82">
        <f>SUM(B30:B35)</f>
        <v>0</v>
      </c>
      <c r="C29" s="82">
        <f>SUM(C30:C35)</f>
        <v>0</v>
      </c>
      <c r="D29" s="82">
        <f>SUM(D30:D35)</f>
        <v>0</v>
      </c>
    </row>
    <row r="30" spans="1:10" ht="26.25" customHeight="1" x14ac:dyDescent="0.2">
      <c r="A30" s="84" t="s">
        <v>87</v>
      </c>
      <c r="B30" s="85"/>
      <c r="C30" s="90"/>
      <c r="D30" s="91"/>
    </row>
    <row r="31" spans="1:10" ht="26.25" customHeight="1" x14ac:dyDescent="0.2">
      <c r="A31" s="84" t="s">
        <v>86</v>
      </c>
      <c r="B31" s="92"/>
      <c r="C31" s="93"/>
      <c r="D31" s="94"/>
    </row>
    <row r="32" spans="1:10" s="21" customFormat="1" ht="26.25" customHeight="1" x14ac:dyDescent="0.2">
      <c r="A32" s="84" t="s">
        <v>88</v>
      </c>
      <c r="B32" s="85"/>
      <c r="C32" s="90"/>
      <c r="D32" s="91"/>
      <c r="G32" s="19"/>
      <c r="H32" s="19"/>
      <c r="I32" s="19"/>
    </row>
    <row r="33" spans="1:6" ht="26.25" customHeight="1" x14ac:dyDescent="0.2">
      <c r="A33" s="84" t="s">
        <v>89</v>
      </c>
      <c r="B33" s="85"/>
      <c r="C33" s="90"/>
      <c r="D33" s="91"/>
    </row>
    <row r="34" spans="1:6" ht="26.25" customHeight="1" x14ac:dyDescent="0.2">
      <c r="A34" s="84" t="s">
        <v>90</v>
      </c>
      <c r="B34" s="85"/>
      <c r="C34" s="90"/>
      <c r="D34" s="91"/>
    </row>
    <row r="35" spans="1:6" ht="26.25" customHeight="1" x14ac:dyDescent="0.2">
      <c r="A35" s="84" t="s">
        <v>116</v>
      </c>
      <c r="B35" s="88"/>
      <c r="C35" s="95"/>
      <c r="D35" s="96"/>
    </row>
    <row r="36" spans="1:6" ht="51.75" customHeight="1" x14ac:dyDescent="0.25">
      <c r="A36" s="81" t="s">
        <v>141</v>
      </c>
      <c r="B36" s="82">
        <f>B19+B20-B21-B29</f>
        <v>0</v>
      </c>
      <c r="C36" s="82">
        <f>C19+C20-C21-C29</f>
        <v>0</v>
      </c>
      <c r="D36" s="83">
        <f>D19+D20-D21-D29</f>
        <v>0</v>
      </c>
    </row>
    <row r="37" spans="1:6" ht="26.25" customHeight="1" x14ac:dyDescent="0.2">
      <c r="A37" s="84" t="s">
        <v>91</v>
      </c>
      <c r="B37" s="97"/>
      <c r="C37" s="98"/>
      <c r="D37" s="99"/>
    </row>
    <row r="38" spans="1:6" ht="26.25" customHeight="1" x14ac:dyDescent="0.25">
      <c r="A38" s="81" t="s">
        <v>142</v>
      </c>
      <c r="B38" s="82">
        <f>SUM(B39:B42)</f>
        <v>0</v>
      </c>
      <c r="C38" s="82">
        <f>SUM(C39:C42)</f>
        <v>0</v>
      </c>
      <c r="D38" s="83">
        <f>SUM(D39:D42)</f>
        <v>0</v>
      </c>
    </row>
    <row r="39" spans="1:6" ht="26.25" customHeight="1" x14ac:dyDescent="0.2">
      <c r="A39" s="100" t="s">
        <v>92</v>
      </c>
      <c r="B39" s="92"/>
      <c r="C39" s="93"/>
      <c r="D39" s="94"/>
    </row>
    <row r="40" spans="1:6" ht="26.25" customHeight="1" x14ac:dyDescent="0.2">
      <c r="A40" s="84" t="s">
        <v>93</v>
      </c>
      <c r="B40" s="85"/>
      <c r="C40" s="90"/>
      <c r="D40" s="91"/>
    </row>
    <row r="41" spans="1:6" ht="26.25" customHeight="1" x14ac:dyDescent="0.2">
      <c r="A41" s="84" t="s">
        <v>94</v>
      </c>
      <c r="B41" s="85"/>
      <c r="C41" s="90"/>
      <c r="D41" s="91"/>
    </row>
    <row r="42" spans="1:6" ht="26.25" customHeight="1" x14ac:dyDescent="0.2">
      <c r="A42" s="101" t="s">
        <v>95</v>
      </c>
      <c r="B42" s="79"/>
      <c r="C42" s="106"/>
      <c r="D42" s="107"/>
    </row>
    <row r="43" spans="1:6" ht="33" customHeight="1" x14ac:dyDescent="0.25">
      <c r="A43" s="81" t="s">
        <v>143</v>
      </c>
      <c r="B43" s="82">
        <f>B36-B37-B38</f>
        <v>0</v>
      </c>
      <c r="C43" s="82">
        <f>C36-C37-C38</f>
        <v>0</v>
      </c>
      <c r="D43" s="83">
        <f>D36-D37-D38</f>
        <v>0</v>
      </c>
      <c r="F43" s="22"/>
    </row>
    <row r="44" spans="1:6" ht="26.25" customHeight="1" x14ac:dyDescent="0.2">
      <c r="A44" s="102" t="s">
        <v>96</v>
      </c>
      <c r="B44" s="92"/>
      <c r="C44" s="93"/>
      <c r="D44" s="94"/>
    </row>
    <row r="45" spans="1:6" ht="26.25" customHeight="1" x14ac:dyDescent="0.2">
      <c r="A45" s="101" t="s">
        <v>97</v>
      </c>
      <c r="B45" s="88"/>
      <c r="C45" s="95"/>
      <c r="D45" s="96"/>
    </row>
    <row r="46" spans="1:6" ht="34.5" customHeight="1" x14ac:dyDescent="0.25">
      <c r="A46" s="81" t="s">
        <v>144</v>
      </c>
      <c r="B46" s="82">
        <f>B43-B44-B45</f>
        <v>0</v>
      </c>
      <c r="C46" s="82">
        <f>C43-C44-C45</f>
        <v>0</v>
      </c>
      <c r="D46" s="83">
        <f>D43-D44-D45</f>
        <v>0</v>
      </c>
    </row>
    <row r="47" spans="1:6" ht="26.25" customHeight="1" x14ac:dyDescent="0.2">
      <c r="A47" s="102" t="s">
        <v>119</v>
      </c>
      <c r="B47" s="103"/>
      <c r="C47" s="104"/>
      <c r="D47" s="105"/>
    </row>
    <row r="48" spans="1:6" ht="26.25" customHeight="1" x14ac:dyDescent="0.2">
      <c r="A48" s="101" t="s">
        <v>98</v>
      </c>
      <c r="B48" s="79"/>
      <c r="C48" s="106"/>
      <c r="D48" s="107"/>
    </row>
    <row r="49" spans="1:4" ht="26.25" customHeight="1" x14ac:dyDescent="0.25">
      <c r="A49" s="81" t="s">
        <v>99</v>
      </c>
      <c r="B49" s="82">
        <f>B46+B47-B48</f>
        <v>0</v>
      </c>
      <c r="C49" s="82">
        <f>C46+C47-C48</f>
        <v>0</v>
      </c>
      <c r="D49" s="83">
        <f>D46+D47-D48</f>
        <v>0</v>
      </c>
    </row>
    <row r="50" spans="1:4" ht="26.25" customHeight="1" x14ac:dyDescent="0.25">
      <c r="A50" s="109" t="s">
        <v>121</v>
      </c>
      <c r="B50" s="109">
        <f>B49+B45-B47</f>
        <v>0</v>
      </c>
      <c r="C50" s="109">
        <f t="shared" ref="C50:D50" si="0">C49+C45-C47</f>
        <v>0</v>
      </c>
      <c r="D50" s="109">
        <f t="shared" si="0"/>
        <v>0</v>
      </c>
    </row>
    <row r="51" spans="1:4" ht="26.25" customHeight="1" x14ac:dyDescent="0.25">
      <c r="A51" s="37" t="s">
        <v>120</v>
      </c>
      <c r="B51" s="38"/>
      <c r="C51" s="38"/>
      <c r="D51" s="38"/>
    </row>
    <row r="52" spans="1:4" ht="26.25" customHeight="1" x14ac:dyDescent="0.25">
      <c r="A52" s="109" t="s">
        <v>122</v>
      </c>
      <c r="B52" s="109">
        <f>B50-B51</f>
        <v>0</v>
      </c>
      <c r="C52" s="109">
        <f>C50-C51</f>
        <v>0</v>
      </c>
      <c r="D52" s="109">
        <f>D50-D51</f>
        <v>0</v>
      </c>
    </row>
    <row r="53" spans="1:4" ht="26.25" customHeight="1" x14ac:dyDescent="0.25">
      <c r="A53" s="109" t="s">
        <v>123</v>
      </c>
      <c r="B53" s="109">
        <f>B52</f>
        <v>0</v>
      </c>
      <c r="C53" s="109">
        <f>B53+C52</f>
        <v>0</v>
      </c>
      <c r="D53" s="109">
        <f>C53+D52</f>
        <v>0</v>
      </c>
    </row>
    <row r="54" spans="1:4" ht="46.5" customHeight="1" x14ac:dyDescent="0.25">
      <c r="A54" s="224" t="s">
        <v>139</v>
      </c>
      <c r="B54" s="224"/>
      <c r="C54" s="224"/>
      <c r="D54" s="224"/>
    </row>
    <row r="55" spans="1:4" ht="49.5" customHeight="1" x14ac:dyDescent="0.25">
      <c r="A55" s="108" t="s">
        <v>105</v>
      </c>
      <c r="B55" s="218"/>
      <c r="C55" s="218"/>
      <c r="D55" s="218"/>
    </row>
    <row r="56" spans="1:4" ht="49.5" customHeight="1" x14ac:dyDescent="0.25">
      <c r="A56" s="108" t="s">
        <v>106</v>
      </c>
      <c r="B56" s="218"/>
      <c r="C56" s="218"/>
      <c r="D56" s="218"/>
    </row>
    <row r="57" spans="1:4" ht="17.25" customHeight="1" x14ac:dyDescent="0.25"/>
    <row r="133" ht="15.75" customHeight="1" x14ac:dyDescent="0.25"/>
  </sheetData>
  <sheetProtection algorithmName="SHA-512" hashValue="NJo19gsxNxKdn+PPPpJAxLIIR1cEtlcM9grsXSQ4J4nqFSTUVggkfd7oD4dGWrskFKOZQVdj2l1uzY1iRthqtg==" saltValue="00zcpRUxlFmf4YWerSh7Pg==" spinCount="100000" sheet="1" objects="1" scenarios="1" formatRows="0"/>
  <mergeCells count="14">
    <mergeCell ref="B55:D55"/>
    <mergeCell ref="B56:D56"/>
    <mergeCell ref="B13:D13"/>
    <mergeCell ref="B14:D14"/>
    <mergeCell ref="B15:D15"/>
    <mergeCell ref="A54:D54"/>
    <mergeCell ref="B16:D16"/>
    <mergeCell ref="E18:J18"/>
    <mergeCell ref="A1:D1"/>
    <mergeCell ref="B9:D9"/>
    <mergeCell ref="B10:D10"/>
    <mergeCell ref="B11:D11"/>
    <mergeCell ref="A12:D12"/>
    <mergeCell ref="A2:B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" defaultRowHeight="14.25" x14ac:dyDescent="0.2"/>
  <cols>
    <col min="1" max="1" width="10.42578125" style="4" customWidth="1"/>
    <col min="2" max="16384" width="11" style="4"/>
  </cols>
  <sheetData>
    <row r="12" spans="1:13" ht="18" x14ac:dyDescent="0.25">
      <c r="A12" s="12" t="s">
        <v>60</v>
      </c>
    </row>
    <row r="14" spans="1:13" ht="15" x14ac:dyDescent="0.25">
      <c r="A14" s="13" t="s">
        <v>61</v>
      </c>
      <c r="C14" s="17" t="s">
        <v>146</v>
      </c>
    </row>
    <row r="16" spans="1:13" ht="15" x14ac:dyDescent="0.25">
      <c r="A16" s="14" t="s">
        <v>62</v>
      </c>
      <c r="M16" s="15"/>
    </row>
    <row r="18" spans="1:1" x14ac:dyDescent="0.2">
      <c r="A18" s="4" t="s">
        <v>215</v>
      </c>
    </row>
  </sheetData>
  <sheetProtection algorithmName="SHA-512" hashValue="vUfVXGj+oJ4VBWdw2t1ft+1zi9NHRQKmn3/ntIjyiY2ssHDgLliJ1clB+mJ+Ny10SDjc3dIX1MwgQBp8zhPC+A==" saltValue="2UAQE4tBS7NQeKYk6eYXcQ==" spinCount="100000" sheet="1" formatColumn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34"/>
  <sheetViews>
    <sheetView workbookViewId="0">
      <selection activeCell="B1" sqref="B1:D1"/>
    </sheetView>
  </sheetViews>
  <sheetFormatPr baseColWidth="10" defaultColWidth="10.85546875" defaultRowHeight="14.25" x14ac:dyDescent="0.25"/>
  <cols>
    <col min="1" max="1" width="51.140625" style="113" customWidth="1"/>
    <col min="2" max="4" width="37.28515625" style="113" customWidth="1"/>
    <col min="5" max="7" width="20" style="113" customWidth="1"/>
    <col min="8" max="16384" width="10.85546875" style="113"/>
  </cols>
  <sheetData>
    <row r="1" spans="1:7" ht="24.75" customHeight="1" x14ac:dyDescent="0.25">
      <c r="A1" s="112" t="s">
        <v>29</v>
      </c>
      <c r="B1" s="154"/>
      <c r="C1" s="154"/>
      <c r="D1" s="154"/>
    </row>
    <row r="2" spans="1:7" ht="25.5" customHeight="1" x14ac:dyDescent="0.25">
      <c r="A2" s="112" t="s">
        <v>145</v>
      </c>
      <c r="B2" s="154"/>
      <c r="C2" s="154"/>
      <c r="D2" s="154"/>
    </row>
    <row r="4" spans="1:7" ht="33.75" customHeight="1" x14ac:dyDescent="0.25">
      <c r="A4" s="157" t="s">
        <v>147</v>
      </c>
      <c r="B4" s="158"/>
      <c r="C4" s="158"/>
      <c r="D4" s="158"/>
      <c r="E4" s="158"/>
      <c r="F4" s="158"/>
      <c r="G4" s="159"/>
    </row>
    <row r="5" spans="1:7" s="122" customFormat="1" ht="43.5" customHeight="1" x14ac:dyDescent="0.25">
      <c r="A5" s="161" t="s">
        <v>196</v>
      </c>
      <c r="B5" s="161"/>
      <c r="C5" s="162"/>
      <c r="D5" s="162"/>
      <c r="E5" s="162"/>
      <c r="F5" s="162"/>
      <c r="G5" s="162"/>
    </row>
    <row r="6" spans="1:7" ht="27.75" customHeight="1" x14ac:dyDescent="0.25">
      <c r="A6" s="160" t="s">
        <v>148</v>
      </c>
      <c r="B6" s="160"/>
      <c r="C6" s="160"/>
      <c r="D6" s="160"/>
      <c r="E6" s="160"/>
      <c r="F6" s="160"/>
      <c r="G6" s="160"/>
    </row>
    <row r="7" spans="1:7" ht="27.75" customHeight="1" x14ac:dyDescent="0.25">
      <c r="A7" s="155" t="s">
        <v>161</v>
      </c>
      <c r="B7" s="155"/>
      <c r="C7" s="153"/>
      <c r="D7" s="153"/>
      <c r="E7" s="153"/>
      <c r="F7" s="153"/>
      <c r="G7" s="153"/>
    </row>
    <row r="8" spans="1:7" ht="27.75" customHeight="1" x14ac:dyDescent="0.25">
      <c r="A8" s="155" t="s">
        <v>149</v>
      </c>
      <c r="B8" s="155"/>
      <c r="C8" s="163"/>
      <c r="D8" s="163"/>
      <c r="E8" s="163"/>
      <c r="F8" s="163"/>
      <c r="G8" s="163"/>
    </row>
    <row r="9" spans="1:7" ht="27.75" customHeight="1" x14ac:dyDescent="0.25">
      <c r="A9" s="155" t="s">
        <v>150</v>
      </c>
      <c r="B9" s="155"/>
      <c r="C9" s="153"/>
      <c r="D9" s="153"/>
      <c r="E9" s="153"/>
      <c r="F9" s="153"/>
      <c r="G9" s="153"/>
    </row>
    <row r="10" spans="1:7" ht="27.75" customHeight="1" x14ac:dyDescent="0.25">
      <c r="A10" s="156" t="s">
        <v>151</v>
      </c>
      <c r="B10" s="156"/>
      <c r="C10" s="153"/>
      <c r="D10" s="153"/>
      <c r="E10" s="153"/>
      <c r="F10" s="153"/>
      <c r="G10" s="153"/>
    </row>
    <row r="11" spans="1:7" ht="27.75" customHeight="1" x14ac:dyDescent="0.25">
      <c r="A11" s="155" t="s">
        <v>152</v>
      </c>
      <c r="B11" s="155"/>
      <c r="C11" s="164"/>
      <c r="D11" s="164"/>
      <c r="E11" s="164"/>
      <c r="F11" s="164"/>
      <c r="G11" s="164"/>
    </row>
    <row r="12" spans="1:7" ht="27.75" customHeight="1" x14ac:dyDescent="0.25">
      <c r="A12" s="160" t="s">
        <v>153</v>
      </c>
      <c r="B12" s="160"/>
      <c r="C12" s="160"/>
      <c r="D12" s="160"/>
      <c r="E12" s="160"/>
      <c r="F12" s="160"/>
      <c r="G12" s="160"/>
    </row>
    <row r="13" spans="1:7" ht="27.75" customHeight="1" x14ac:dyDescent="0.25">
      <c r="A13" s="155" t="s">
        <v>154</v>
      </c>
      <c r="B13" s="155"/>
      <c r="C13" s="164"/>
      <c r="D13" s="164"/>
      <c r="E13" s="164"/>
      <c r="F13" s="164"/>
      <c r="G13" s="164"/>
    </row>
    <row r="14" spans="1:7" ht="27.75" customHeight="1" x14ac:dyDescent="0.25">
      <c r="A14" s="155" t="s">
        <v>155</v>
      </c>
      <c r="B14" s="155"/>
      <c r="C14" s="153"/>
      <c r="D14" s="153"/>
      <c r="E14" s="153"/>
      <c r="F14" s="153"/>
      <c r="G14" s="153"/>
    </row>
    <row r="15" spans="1:7" ht="24.75" customHeight="1" x14ac:dyDescent="0.25">
      <c r="A15" s="152" t="s">
        <v>156</v>
      </c>
      <c r="B15" s="114" t="s">
        <v>157</v>
      </c>
      <c r="C15" s="153"/>
      <c r="D15" s="153"/>
      <c r="E15" s="153"/>
      <c r="F15" s="153"/>
      <c r="G15" s="153"/>
    </row>
    <row r="16" spans="1:7" ht="24.75" customHeight="1" x14ac:dyDescent="0.25">
      <c r="A16" s="152"/>
      <c r="B16" s="114" t="s">
        <v>158</v>
      </c>
      <c r="C16" s="153"/>
      <c r="D16" s="153"/>
      <c r="E16" s="153"/>
      <c r="F16" s="153"/>
      <c r="G16" s="153"/>
    </row>
    <row r="17" spans="1:7" ht="33.75" customHeight="1" x14ac:dyDescent="0.25">
      <c r="A17" s="152"/>
      <c r="B17" s="114" t="s">
        <v>150</v>
      </c>
      <c r="C17" s="153"/>
      <c r="D17" s="153"/>
      <c r="E17" s="153"/>
      <c r="F17" s="153"/>
      <c r="G17" s="153"/>
    </row>
    <row r="18" spans="1:7" ht="33" customHeight="1" x14ac:dyDescent="0.25">
      <c r="A18" s="152"/>
      <c r="B18" s="114" t="s">
        <v>151</v>
      </c>
      <c r="C18" s="153"/>
      <c r="D18" s="153"/>
      <c r="E18" s="153"/>
      <c r="F18" s="153"/>
      <c r="G18" s="153"/>
    </row>
    <row r="19" spans="1:7" ht="24.75" customHeight="1" x14ac:dyDescent="0.25">
      <c r="A19" s="152" t="s">
        <v>159</v>
      </c>
      <c r="B19" s="114" t="s">
        <v>157</v>
      </c>
      <c r="C19" s="153"/>
      <c r="D19" s="153"/>
      <c r="E19" s="153"/>
      <c r="F19" s="153"/>
      <c r="G19" s="153"/>
    </row>
    <row r="20" spans="1:7" ht="24.75" customHeight="1" x14ac:dyDescent="0.25">
      <c r="A20" s="152"/>
      <c r="B20" s="114" t="s">
        <v>158</v>
      </c>
      <c r="C20" s="153"/>
      <c r="D20" s="153"/>
      <c r="E20" s="153"/>
      <c r="F20" s="153"/>
      <c r="G20" s="153"/>
    </row>
    <row r="21" spans="1:7" ht="33.75" customHeight="1" x14ac:dyDescent="0.25">
      <c r="A21" s="152"/>
      <c r="B21" s="114" t="s">
        <v>150</v>
      </c>
      <c r="C21" s="153"/>
      <c r="D21" s="153"/>
      <c r="E21" s="153"/>
      <c r="F21" s="153"/>
      <c r="G21" s="153"/>
    </row>
    <row r="22" spans="1:7" ht="33" customHeight="1" x14ac:dyDescent="0.25">
      <c r="A22" s="152"/>
      <c r="B22" s="114" t="s">
        <v>151</v>
      </c>
      <c r="C22" s="153"/>
      <c r="D22" s="153"/>
      <c r="E22" s="153"/>
      <c r="F22" s="153"/>
      <c r="G22" s="153"/>
    </row>
    <row r="23" spans="1:7" ht="24.75" customHeight="1" x14ac:dyDescent="0.25">
      <c r="A23" s="152" t="s">
        <v>160</v>
      </c>
      <c r="B23" s="114" t="s">
        <v>157</v>
      </c>
      <c r="C23" s="153"/>
      <c r="D23" s="153"/>
      <c r="E23" s="153"/>
      <c r="F23" s="153"/>
      <c r="G23" s="153"/>
    </row>
    <row r="24" spans="1:7" ht="24.75" customHeight="1" x14ac:dyDescent="0.25">
      <c r="A24" s="152"/>
      <c r="B24" s="114" t="s">
        <v>158</v>
      </c>
      <c r="C24" s="153"/>
      <c r="D24" s="153"/>
      <c r="E24" s="153"/>
      <c r="F24" s="153"/>
      <c r="G24" s="153"/>
    </row>
    <row r="25" spans="1:7" ht="33.75" customHeight="1" x14ac:dyDescent="0.25">
      <c r="A25" s="152"/>
      <c r="B25" s="114" t="s">
        <v>150</v>
      </c>
      <c r="C25" s="153"/>
      <c r="D25" s="153"/>
      <c r="E25" s="153"/>
      <c r="F25" s="153"/>
      <c r="G25" s="153"/>
    </row>
    <row r="26" spans="1:7" ht="33" customHeight="1" x14ac:dyDescent="0.25">
      <c r="A26" s="152"/>
      <c r="B26" s="114" t="s">
        <v>151</v>
      </c>
      <c r="C26" s="153"/>
      <c r="D26" s="153"/>
      <c r="E26" s="153"/>
      <c r="F26" s="153"/>
      <c r="G26" s="153"/>
    </row>
    <row r="27" spans="1:7" ht="24.75" customHeight="1" x14ac:dyDescent="0.25">
      <c r="A27" s="152" t="s">
        <v>170</v>
      </c>
      <c r="B27" s="114" t="s">
        <v>157</v>
      </c>
      <c r="C27" s="153"/>
      <c r="D27" s="153"/>
      <c r="E27" s="153"/>
      <c r="F27" s="153"/>
      <c r="G27" s="153"/>
    </row>
    <row r="28" spans="1:7" ht="24.75" customHeight="1" x14ac:dyDescent="0.25">
      <c r="A28" s="152"/>
      <c r="B28" s="114" t="s">
        <v>158</v>
      </c>
      <c r="C28" s="153"/>
      <c r="D28" s="153"/>
      <c r="E28" s="153"/>
      <c r="F28" s="153"/>
      <c r="G28" s="153"/>
    </row>
    <row r="29" spans="1:7" ht="33.75" customHeight="1" x14ac:dyDescent="0.25">
      <c r="A29" s="152"/>
      <c r="B29" s="114" t="s">
        <v>150</v>
      </c>
      <c r="C29" s="153"/>
      <c r="D29" s="153"/>
      <c r="E29" s="153"/>
      <c r="F29" s="153"/>
      <c r="G29" s="153"/>
    </row>
    <row r="30" spans="1:7" ht="33" customHeight="1" x14ac:dyDescent="0.25">
      <c r="A30" s="152"/>
      <c r="B30" s="114" t="s">
        <v>151</v>
      </c>
      <c r="C30" s="153"/>
      <c r="D30" s="153"/>
      <c r="E30" s="153"/>
      <c r="F30" s="153"/>
      <c r="G30" s="153"/>
    </row>
    <row r="31" spans="1:7" ht="24.75" customHeight="1" x14ac:dyDescent="0.25">
      <c r="A31" s="152" t="s">
        <v>171</v>
      </c>
      <c r="B31" s="114" t="s">
        <v>157</v>
      </c>
      <c r="C31" s="153"/>
      <c r="D31" s="153"/>
      <c r="E31" s="153"/>
      <c r="F31" s="153"/>
      <c r="G31" s="153"/>
    </row>
    <row r="32" spans="1:7" ht="24.75" customHeight="1" x14ac:dyDescent="0.25">
      <c r="A32" s="152"/>
      <c r="B32" s="114" t="s">
        <v>158</v>
      </c>
      <c r="C32" s="153"/>
      <c r="D32" s="153"/>
      <c r="E32" s="153"/>
      <c r="F32" s="153"/>
      <c r="G32" s="153"/>
    </row>
    <row r="33" spans="1:7" ht="33.75" customHeight="1" x14ac:dyDescent="0.25">
      <c r="A33" s="152"/>
      <c r="B33" s="114" t="s">
        <v>150</v>
      </c>
      <c r="C33" s="153"/>
      <c r="D33" s="153"/>
      <c r="E33" s="153"/>
      <c r="F33" s="153"/>
      <c r="G33" s="153"/>
    </row>
    <row r="34" spans="1:7" ht="33" customHeight="1" x14ac:dyDescent="0.25">
      <c r="A34" s="152"/>
      <c r="B34" s="114" t="s">
        <v>151</v>
      </c>
      <c r="C34" s="153"/>
      <c r="D34" s="153"/>
      <c r="E34" s="153"/>
      <c r="F34" s="153"/>
      <c r="G34" s="153"/>
    </row>
  </sheetData>
  <sheetProtection algorithmName="SHA-512" hashValue="2YsVm0A2IOLbr1e8bxdCDlpcVGG8AiBPY5BoVim1WaJOX7uKyjuCLiNvfkDjg2Yl1QZO3t/mwsX9uGmiaRU3Eg==" saltValue="WNEirkoVdqbn4dJoP7lWJA==" spinCount="100000" sheet="1" formatRows="0"/>
  <mergeCells count="46">
    <mergeCell ref="A5:B5"/>
    <mergeCell ref="C5:G5"/>
    <mergeCell ref="A31:A34"/>
    <mergeCell ref="C31:G31"/>
    <mergeCell ref="C32:G32"/>
    <mergeCell ref="C33:G33"/>
    <mergeCell ref="C34:G34"/>
    <mergeCell ref="C8:G8"/>
    <mergeCell ref="A11:B11"/>
    <mergeCell ref="C11:G11"/>
    <mergeCell ref="A12:G12"/>
    <mergeCell ref="A13:B13"/>
    <mergeCell ref="C13:G13"/>
    <mergeCell ref="A14:B14"/>
    <mergeCell ref="C14:G14"/>
    <mergeCell ref="A15:A18"/>
    <mergeCell ref="B1:D1"/>
    <mergeCell ref="B2:D2"/>
    <mergeCell ref="A27:A30"/>
    <mergeCell ref="C27:G27"/>
    <mergeCell ref="C28:G28"/>
    <mergeCell ref="C29:G29"/>
    <mergeCell ref="C30:G30"/>
    <mergeCell ref="A9:B9"/>
    <mergeCell ref="C9:G9"/>
    <mergeCell ref="A10:B10"/>
    <mergeCell ref="C10:G10"/>
    <mergeCell ref="A4:G4"/>
    <mergeCell ref="A6:G6"/>
    <mergeCell ref="A7:B7"/>
    <mergeCell ref="C7:G7"/>
    <mergeCell ref="A8:B8"/>
    <mergeCell ref="C15:G15"/>
    <mergeCell ref="C16:G16"/>
    <mergeCell ref="C17:G17"/>
    <mergeCell ref="C18:G18"/>
    <mergeCell ref="A19:A22"/>
    <mergeCell ref="C19:G19"/>
    <mergeCell ref="C20:G20"/>
    <mergeCell ref="C21:G21"/>
    <mergeCell ref="C22:G22"/>
    <mergeCell ref="A23:A26"/>
    <mergeCell ref="C23:G23"/>
    <mergeCell ref="C24:G24"/>
    <mergeCell ref="C25:G25"/>
    <mergeCell ref="C26:G26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A120C6-7001-46E6-88DF-2BFEE1CA462C}">
          <x14:formula1>
            <xm:f>listes!$A$1:$A$2</xm:f>
          </x14:formula1>
          <xm:sqref>C5:G5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D28"/>
  <sheetViews>
    <sheetView workbookViewId="0">
      <selection activeCell="B4" sqref="B4:D4"/>
    </sheetView>
  </sheetViews>
  <sheetFormatPr baseColWidth="10" defaultRowHeight="15" x14ac:dyDescent="0.25"/>
  <cols>
    <col min="1" max="1" width="47.140625" style="42" customWidth="1"/>
    <col min="2" max="2" width="27.28515625" style="42" customWidth="1"/>
    <col min="3" max="3" width="27.140625" style="42" customWidth="1"/>
    <col min="4" max="4" width="29.28515625" style="42" customWidth="1"/>
    <col min="5" max="16384" width="11.42578125" style="42"/>
  </cols>
  <sheetData>
    <row r="1" spans="1:4" ht="18" customHeight="1" x14ac:dyDescent="0.25">
      <c r="A1" s="41" t="s">
        <v>29</v>
      </c>
      <c r="B1" s="165">
        <f>'1-Infos demandeur'!B1</f>
        <v>0</v>
      </c>
      <c r="C1" s="166"/>
      <c r="D1" s="167"/>
    </row>
    <row r="2" spans="1:4" ht="18" customHeight="1" x14ac:dyDescent="0.25">
      <c r="A2" s="41" t="s">
        <v>30</v>
      </c>
      <c r="B2" s="165">
        <f>'1-Infos demandeur'!B2</f>
        <v>0</v>
      </c>
      <c r="C2" s="166"/>
      <c r="D2" s="167"/>
    </row>
    <row r="4" spans="1:4" ht="18.75" customHeight="1" x14ac:dyDescent="0.25">
      <c r="A4" s="43" t="s">
        <v>39</v>
      </c>
      <c r="B4" s="169"/>
      <c r="C4" s="170"/>
      <c r="D4" s="171"/>
    </row>
    <row r="5" spans="1:4" ht="19.5" customHeight="1" x14ac:dyDescent="0.25">
      <c r="A5" s="44" t="s">
        <v>45</v>
      </c>
      <c r="B5" s="172"/>
      <c r="C5" s="172"/>
      <c r="D5" s="172"/>
    </row>
    <row r="6" spans="1:4" x14ac:dyDescent="0.25">
      <c r="A6" s="45"/>
      <c r="B6" s="46"/>
      <c r="C6" s="46"/>
      <c r="D6" s="47"/>
    </row>
    <row r="7" spans="1:4" ht="18" customHeight="1" x14ac:dyDescent="0.25">
      <c r="A7" s="48" t="s">
        <v>55</v>
      </c>
      <c r="B7" s="173" t="s">
        <v>46</v>
      </c>
      <c r="C7" s="173"/>
      <c r="D7" s="49" t="s">
        <v>47</v>
      </c>
    </row>
    <row r="8" spans="1:4" ht="18" customHeight="1" x14ac:dyDescent="0.25">
      <c r="A8" s="44" t="s">
        <v>48</v>
      </c>
      <c r="B8" s="168"/>
      <c r="C8" s="168"/>
      <c r="D8" s="120"/>
    </row>
    <row r="9" spans="1:4" ht="18" customHeight="1" x14ac:dyDescent="0.25">
      <c r="A9" s="44" t="s">
        <v>49</v>
      </c>
      <c r="B9" s="168"/>
      <c r="C9" s="168"/>
      <c r="D9" s="121"/>
    </row>
    <row r="10" spans="1:4" ht="18" customHeight="1" x14ac:dyDescent="0.25">
      <c r="A10" s="44" t="s">
        <v>50</v>
      </c>
      <c r="B10" s="168"/>
      <c r="C10" s="168"/>
      <c r="D10" s="121"/>
    </row>
    <row r="11" spans="1:4" ht="18" customHeight="1" x14ac:dyDescent="0.25">
      <c r="A11" s="44" t="s">
        <v>51</v>
      </c>
      <c r="B11" s="168"/>
      <c r="C11" s="168"/>
      <c r="D11" s="121"/>
    </row>
    <row r="12" spans="1:4" ht="18" customHeight="1" x14ac:dyDescent="0.25">
      <c r="A12" s="44" t="s">
        <v>52</v>
      </c>
      <c r="B12" s="168"/>
      <c r="C12" s="168"/>
      <c r="D12" s="121"/>
    </row>
    <row r="13" spans="1:4" ht="18" customHeight="1" x14ac:dyDescent="0.25">
      <c r="A13" s="44" t="s">
        <v>53</v>
      </c>
      <c r="B13" s="168"/>
      <c r="C13" s="168"/>
      <c r="D13" s="121"/>
    </row>
    <row r="14" spans="1:4" ht="18" customHeight="1" x14ac:dyDescent="0.25">
      <c r="A14" s="44" t="s">
        <v>54</v>
      </c>
      <c r="B14" s="168"/>
      <c r="C14" s="168"/>
      <c r="D14" s="121"/>
    </row>
    <row r="15" spans="1:4" ht="18" customHeight="1" x14ac:dyDescent="0.25">
      <c r="A15" s="44" t="s">
        <v>56</v>
      </c>
      <c r="B15" s="168"/>
      <c r="C15" s="168"/>
      <c r="D15" s="121"/>
    </row>
    <row r="16" spans="1:4" ht="18" customHeight="1" x14ac:dyDescent="0.25">
      <c r="A16" s="44" t="s">
        <v>57</v>
      </c>
      <c r="B16" s="168"/>
      <c r="C16" s="168"/>
      <c r="D16" s="121"/>
    </row>
    <row r="17" spans="1:4" ht="18" customHeight="1" x14ac:dyDescent="0.25">
      <c r="A17" s="44" t="s">
        <v>58</v>
      </c>
      <c r="B17" s="168"/>
      <c r="C17" s="168"/>
      <c r="D17" s="121"/>
    </row>
    <row r="18" spans="1:4" x14ac:dyDescent="0.25">
      <c r="A18" s="45"/>
      <c r="B18" s="46"/>
      <c r="C18" s="46"/>
      <c r="D18" s="47"/>
    </row>
    <row r="19" spans="1:4" ht="23.25" customHeight="1" x14ac:dyDescent="0.25">
      <c r="A19" s="50" t="s">
        <v>59</v>
      </c>
      <c r="B19" s="48" t="s">
        <v>41</v>
      </c>
      <c r="C19" s="48" t="s">
        <v>42</v>
      </c>
      <c r="D19" s="48" t="s">
        <v>43</v>
      </c>
    </row>
    <row r="20" spans="1:4" ht="18" customHeight="1" x14ac:dyDescent="0.25">
      <c r="A20" s="51" t="s">
        <v>44</v>
      </c>
      <c r="B20" s="119"/>
      <c r="C20" s="119"/>
      <c r="D20" s="119"/>
    </row>
    <row r="21" spans="1:4" ht="18" customHeight="1" x14ac:dyDescent="0.25">
      <c r="A21" s="52" t="s">
        <v>38</v>
      </c>
      <c r="B21" s="11"/>
      <c r="C21" s="11"/>
      <c r="D21" s="11"/>
    </row>
    <row r="22" spans="1:4" ht="18" customHeight="1" x14ac:dyDescent="0.25">
      <c r="A22" s="52" t="s">
        <v>31</v>
      </c>
      <c r="B22" s="11"/>
      <c r="C22" s="11"/>
      <c r="D22" s="11"/>
    </row>
    <row r="23" spans="1:4" ht="18" customHeight="1" x14ac:dyDescent="0.25">
      <c r="A23" s="52" t="s">
        <v>32</v>
      </c>
      <c r="B23" s="11"/>
      <c r="C23" s="11"/>
      <c r="D23" s="11"/>
    </row>
    <row r="24" spans="1:4" ht="18" customHeight="1" x14ac:dyDescent="0.25">
      <c r="A24" s="52" t="s">
        <v>33</v>
      </c>
      <c r="B24" s="11"/>
      <c r="C24" s="11"/>
      <c r="D24" s="11"/>
    </row>
    <row r="25" spans="1:4" ht="18" customHeight="1" x14ac:dyDescent="0.25">
      <c r="A25" s="52" t="s">
        <v>34</v>
      </c>
      <c r="B25" s="11"/>
      <c r="C25" s="11"/>
      <c r="D25" s="11"/>
    </row>
    <row r="26" spans="1:4" ht="18" customHeight="1" x14ac:dyDescent="0.25">
      <c r="A26" s="52" t="s">
        <v>35</v>
      </c>
      <c r="B26" s="11"/>
      <c r="C26" s="11"/>
      <c r="D26" s="11"/>
    </row>
    <row r="27" spans="1:4" ht="18" customHeight="1" x14ac:dyDescent="0.25">
      <c r="A27" s="52" t="s">
        <v>36</v>
      </c>
      <c r="B27" s="11"/>
      <c r="C27" s="11"/>
      <c r="D27" s="11"/>
    </row>
    <row r="28" spans="1:4" ht="18" customHeight="1" x14ac:dyDescent="0.25">
      <c r="A28" s="52" t="s">
        <v>37</v>
      </c>
      <c r="B28" s="11"/>
      <c r="C28" s="11"/>
      <c r="D28" s="11"/>
    </row>
  </sheetData>
  <sheetProtection password="E827" sheet="1" objects="1" scenarios="1" formatRows="0"/>
  <mergeCells count="15">
    <mergeCell ref="B1:D1"/>
    <mergeCell ref="B2:D2"/>
    <mergeCell ref="B15:C15"/>
    <mergeCell ref="B16:C16"/>
    <mergeCell ref="B17:C17"/>
    <mergeCell ref="B4:D4"/>
    <mergeCell ref="B9:C9"/>
    <mergeCell ref="B10:C10"/>
    <mergeCell ref="B11:C11"/>
    <mergeCell ref="B12:C12"/>
    <mergeCell ref="B13:C13"/>
    <mergeCell ref="B5:D5"/>
    <mergeCell ref="B7:C7"/>
    <mergeCell ref="B8:C8"/>
    <mergeCell ref="B14:C14"/>
  </mergeCells>
  <dataValidations count="2">
    <dataValidation type="decimal" operator="greaterThanOrEqual" allowBlank="1" showErrorMessage="1" sqref="B20:D28" xr:uid="{11708C11-1800-4959-8B76-F14DAFFB88C8}">
      <formula1>-5000000</formula1>
      <formula2>0</formula2>
    </dataValidation>
    <dataValidation operator="greaterThan" allowBlank="1" showErrorMessage="1" sqref="B8:D17" xr:uid="{2A948FB5-BBB2-4080-BE05-79C7430CFB33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listes!$A$4:$A$5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34ED-C5E1-4967-840F-DAA9103A87BB}">
  <dimension ref="A1:Q28"/>
  <sheetViews>
    <sheetView zoomScale="85" zoomScaleNormal="85" workbookViewId="0">
      <selection activeCell="B8" sqref="B8"/>
    </sheetView>
  </sheetViews>
  <sheetFormatPr baseColWidth="10" defaultRowHeight="14.25" x14ac:dyDescent="0.2"/>
  <cols>
    <col min="1" max="1" width="14.42578125" style="53" customWidth="1"/>
    <col min="2" max="2" width="55.5703125" style="53" customWidth="1"/>
    <col min="3" max="3" width="58" style="53" customWidth="1"/>
    <col min="4" max="4" width="23.42578125" style="53" customWidth="1"/>
    <col min="5" max="5" width="15" style="53" customWidth="1"/>
    <col min="6" max="6" width="31.85546875" style="53" customWidth="1"/>
    <col min="7" max="16384" width="11.42578125" style="53"/>
  </cols>
  <sheetData>
    <row r="1" spans="1:17" ht="18" customHeight="1" x14ac:dyDescent="0.2">
      <c r="A1" s="179" t="s">
        <v>29</v>
      </c>
      <c r="B1" s="179"/>
      <c r="C1" s="178">
        <f>'1-Infos demandeur'!B1</f>
        <v>0</v>
      </c>
      <c r="D1" s="178"/>
      <c r="E1" s="178"/>
      <c r="F1" s="178"/>
    </row>
    <row r="2" spans="1:17" ht="18" customHeight="1" x14ac:dyDescent="0.2">
      <c r="A2" s="179" t="s">
        <v>30</v>
      </c>
      <c r="B2" s="179"/>
      <c r="C2" s="178">
        <f>'1-Infos demandeur'!B2</f>
        <v>0</v>
      </c>
      <c r="D2" s="178"/>
      <c r="E2" s="178"/>
      <c r="F2" s="178"/>
    </row>
    <row r="3" spans="1:17" ht="6.75" customHeight="1" x14ac:dyDescent="0.2">
      <c r="A3" s="54"/>
      <c r="B3" s="54"/>
      <c r="C3" s="54"/>
      <c r="D3" s="54"/>
      <c r="E3" s="54"/>
      <c r="F3" s="54"/>
    </row>
    <row r="4" spans="1:17" s="55" customFormat="1" ht="20.25" customHeight="1" x14ac:dyDescent="0.25">
      <c r="A4" s="177" t="s">
        <v>112</v>
      </c>
      <c r="B4" s="177"/>
      <c r="C4" s="180" t="s">
        <v>140</v>
      </c>
      <c r="D4" s="180"/>
      <c r="E4" s="180"/>
      <c r="F4" s="180"/>
    </row>
    <row r="5" spans="1:17" ht="6" customHeight="1" x14ac:dyDescent="0.2"/>
    <row r="6" spans="1:17" ht="15.75" x14ac:dyDescent="0.25">
      <c r="A6" s="56" t="s">
        <v>162</v>
      </c>
      <c r="B6" s="56"/>
      <c r="C6" s="57"/>
      <c r="D6" s="18"/>
      <c r="E6" s="58"/>
      <c r="F6" s="58"/>
    </row>
    <row r="7" spans="1:17" ht="65.25" customHeight="1" x14ac:dyDescent="0.2">
      <c r="A7" s="34" t="s">
        <v>111</v>
      </c>
      <c r="B7" s="34" t="s">
        <v>73</v>
      </c>
      <c r="C7" s="34" t="s">
        <v>163</v>
      </c>
      <c r="D7" s="34" t="s">
        <v>72</v>
      </c>
      <c r="E7" s="34" t="s">
        <v>164</v>
      </c>
      <c r="F7" s="34" t="s">
        <v>125</v>
      </c>
    </row>
    <row r="8" spans="1:17" ht="45" customHeight="1" x14ac:dyDescent="0.2">
      <c r="A8" s="59">
        <v>1</v>
      </c>
      <c r="B8" s="62"/>
      <c r="C8" s="62"/>
      <c r="D8" s="62"/>
      <c r="E8" s="60">
        <v>1</v>
      </c>
      <c r="F8" s="63"/>
      <c r="Q8" s="124">
        <f>ROUND(F8,2)</f>
        <v>0</v>
      </c>
    </row>
    <row r="9" spans="1:17" ht="45" customHeight="1" x14ac:dyDescent="0.2">
      <c r="A9" s="59">
        <v>2</v>
      </c>
      <c r="B9" s="110"/>
      <c r="C9" s="62"/>
      <c r="D9" s="62"/>
      <c r="E9" s="60">
        <v>2</v>
      </c>
      <c r="F9" s="63"/>
      <c r="Q9" s="124">
        <f t="shared" ref="Q9:Q27" si="0">ROUND(F9,2)</f>
        <v>0</v>
      </c>
    </row>
    <row r="10" spans="1:17" ht="45" customHeight="1" x14ac:dyDescent="0.2">
      <c r="A10" s="59">
        <v>3</v>
      </c>
      <c r="B10" s="110"/>
      <c r="C10" s="62"/>
      <c r="D10" s="62"/>
      <c r="E10" s="60">
        <v>3</v>
      </c>
      <c r="F10" s="63"/>
      <c r="Q10" s="124">
        <f t="shared" si="0"/>
        <v>0</v>
      </c>
    </row>
    <row r="11" spans="1:17" ht="45" customHeight="1" x14ac:dyDescent="0.2">
      <c r="A11" s="59">
        <v>4</v>
      </c>
      <c r="B11" s="110"/>
      <c r="C11" s="62"/>
      <c r="D11" s="62"/>
      <c r="E11" s="60">
        <v>4</v>
      </c>
      <c r="F11" s="63"/>
      <c r="Q11" s="124">
        <f t="shared" si="0"/>
        <v>0</v>
      </c>
    </row>
    <row r="12" spans="1:17" ht="45" customHeight="1" x14ac:dyDescent="0.2">
      <c r="A12" s="59">
        <v>5</v>
      </c>
      <c r="B12" s="110"/>
      <c r="C12" s="62"/>
      <c r="D12" s="62"/>
      <c r="E12" s="60">
        <v>5</v>
      </c>
      <c r="F12" s="63"/>
      <c r="Q12" s="124">
        <f t="shared" si="0"/>
        <v>0</v>
      </c>
    </row>
    <row r="13" spans="1:17" ht="45" customHeight="1" x14ac:dyDescent="0.2">
      <c r="A13" s="59">
        <v>6</v>
      </c>
      <c r="B13" s="110"/>
      <c r="C13" s="62"/>
      <c r="D13" s="62"/>
      <c r="E13" s="60">
        <v>6</v>
      </c>
      <c r="F13" s="63"/>
      <c r="Q13" s="124">
        <f t="shared" si="0"/>
        <v>0</v>
      </c>
    </row>
    <row r="14" spans="1:17" ht="45" customHeight="1" x14ac:dyDescent="0.2">
      <c r="A14" s="59">
        <v>7</v>
      </c>
      <c r="B14" s="110"/>
      <c r="C14" s="62"/>
      <c r="D14" s="62"/>
      <c r="E14" s="60">
        <v>7</v>
      </c>
      <c r="F14" s="63"/>
      <c r="Q14" s="124">
        <f t="shared" si="0"/>
        <v>0</v>
      </c>
    </row>
    <row r="15" spans="1:17" ht="45" customHeight="1" x14ac:dyDescent="0.2">
      <c r="A15" s="59">
        <v>8</v>
      </c>
      <c r="B15" s="110"/>
      <c r="C15" s="62"/>
      <c r="D15" s="62"/>
      <c r="E15" s="60">
        <v>8</v>
      </c>
      <c r="F15" s="63"/>
      <c r="Q15" s="124">
        <f t="shared" si="0"/>
        <v>0</v>
      </c>
    </row>
    <row r="16" spans="1:17" ht="45" customHeight="1" x14ac:dyDescent="0.2">
      <c r="A16" s="59">
        <v>9</v>
      </c>
      <c r="B16" s="110"/>
      <c r="C16" s="62"/>
      <c r="D16" s="62"/>
      <c r="E16" s="60">
        <v>9</v>
      </c>
      <c r="F16" s="63"/>
      <c r="Q16" s="124">
        <f t="shared" si="0"/>
        <v>0</v>
      </c>
    </row>
    <row r="17" spans="1:17" ht="45" customHeight="1" x14ac:dyDescent="0.2">
      <c r="A17" s="59">
        <v>10</v>
      </c>
      <c r="B17" s="110"/>
      <c r="C17" s="62"/>
      <c r="D17" s="62"/>
      <c r="E17" s="60">
        <v>10</v>
      </c>
      <c r="F17" s="63"/>
      <c r="Q17" s="124">
        <f t="shared" si="0"/>
        <v>0</v>
      </c>
    </row>
    <row r="18" spans="1:17" ht="45" customHeight="1" x14ac:dyDescent="0.2">
      <c r="A18" s="59">
        <v>11</v>
      </c>
      <c r="B18" s="110"/>
      <c r="C18" s="62"/>
      <c r="D18" s="62"/>
      <c r="E18" s="60">
        <v>11</v>
      </c>
      <c r="F18" s="63"/>
      <c r="Q18" s="124">
        <f t="shared" si="0"/>
        <v>0</v>
      </c>
    </row>
    <row r="19" spans="1:17" ht="45" customHeight="1" x14ac:dyDescent="0.2">
      <c r="A19" s="59">
        <v>12</v>
      </c>
      <c r="B19" s="110"/>
      <c r="C19" s="62"/>
      <c r="D19" s="62"/>
      <c r="E19" s="60">
        <v>12</v>
      </c>
      <c r="F19" s="63"/>
      <c r="Q19" s="124">
        <f t="shared" si="0"/>
        <v>0</v>
      </c>
    </row>
    <row r="20" spans="1:17" ht="45" customHeight="1" x14ac:dyDescent="0.2">
      <c r="A20" s="59">
        <v>13</v>
      </c>
      <c r="B20" s="110"/>
      <c r="C20" s="62"/>
      <c r="D20" s="62"/>
      <c r="E20" s="60">
        <v>13</v>
      </c>
      <c r="F20" s="63"/>
      <c r="Q20" s="124">
        <f t="shared" si="0"/>
        <v>0</v>
      </c>
    </row>
    <row r="21" spans="1:17" ht="45" customHeight="1" x14ac:dyDescent="0.2">
      <c r="A21" s="59">
        <v>14</v>
      </c>
      <c r="B21" s="110"/>
      <c r="C21" s="62"/>
      <c r="D21" s="62"/>
      <c r="E21" s="60">
        <v>14</v>
      </c>
      <c r="F21" s="63"/>
      <c r="Q21" s="124">
        <f t="shared" si="0"/>
        <v>0</v>
      </c>
    </row>
    <row r="22" spans="1:17" ht="45" customHeight="1" x14ac:dyDescent="0.2">
      <c r="A22" s="59">
        <v>15</v>
      </c>
      <c r="B22" s="110"/>
      <c r="C22" s="62"/>
      <c r="D22" s="62"/>
      <c r="E22" s="60">
        <v>15</v>
      </c>
      <c r="F22" s="63"/>
      <c r="Q22" s="124">
        <f t="shared" si="0"/>
        <v>0</v>
      </c>
    </row>
    <row r="23" spans="1:17" ht="45" customHeight="1" x14ac:dyDescent="0.2">
      <c r="A23" s="59">
        <v>16</v>
      </c>
      <c r="B23" s="110"/>
      <c r="C23" s="62"/>
      <c r="D23" s="62"/>
      <c r="E23" s="60">
        <v>16</v>
      </c>
      <c r="F23" s="63"/>
      <c r="Q23" s="124">
        <f t="shared" si="0"/>
        <v>0</v>
      </c>
    </row>
    <row r="24" spans="1:17" ht="45" customHeight="1" x14ac:dyDescent="0.2">
      <c r="A24" s="59">
        <v>17</v>
      </c>
      <c r="B24" s="110"/>
      <c r="C24" s="62"/>
      <c r="D24" s="62"/>
      <c r="E24" s="60">
        <v>17</v>
      </c>
      <c r="F24" s="63"/>
      <c r="Q24" s="124">
        <f t="shared" si="0"/>
        <v>0</v>
      </c>
    </row>
    <row r="25" spans="1:17" ht="45" customHeight="1" x14ac:dyDescent="0.2">
      <c r="A25" s="59">
        <v>18</v>
      </c>
      <c r="B25" s="110"/>
      <c r="C25" s="62"/>
      <c r="D25" s="62"/>
      <c r="E25" s="60">
        <v>18</v>
      </c>
      <c r="F25" s="63"/>
      <c r="Q25" s="124">
        <f t="shared" si="0"/>
        <v>0</v>
      </c>
    </row>
    <row r="26" spans="1:17" ht="45" customHeight="1" x14ac:dyDescent="0.2">
      <c r="A26" s="59">
        <v>19</v>
      </c>
      <c r="B26" s="110"/>
      <c r="C26" s="62"/>
      <c r="D26" s="62"/>
      <c r="E26" s="60">
        <v>19</v>
      </c>
      <c r="F26" s="63"/>
      <c r="Q26" s="124">
        <f t="shared" si="0"/>
        <v>0</v>
      </c>
    </row>
    <row r="27" spans="1:17" ht="45" customHeight="1" x14ac:dyDescent="0.2">
      <c r="A27" s="59">
        <v>20</v>
      </c>
      <c r="B27" s="110"/>
      <c r="C27" s="62"/>
      <c r="D27" s="62"/>
      <c r="E27" s="60">
        <v>20</v>
      </c>
      <c r="F27" s="63"/>
      <c r="Q27" s="124">
        <f t="shared" si="0"/>
        <v>0</v>
      </c>
    </row>
    <row r="28" spans="1:17" s="61" customFormat="1" ht="48" customHeight="1" x14ac:dyDescent="0.25">
      <c r="A28" s="174" t="s">
        <v>195</v>
      </c>
      <c r="B28" s="175"/>
      <c r="C28" s="175"/>
      <c r="D28" s="175"/>
      <c r="E28" s="176"/>
      <c r="F28" s="118">
        <f>SUM(Q8:Q27)</f>
        <v>0</v>
      </c>
    </row>
  </sheetData>
  <sheetProtection algorithmName="SHA-512" hashValue="/5sGsgjvCWV0w3EKkGflXlnwT19Hq65p5lc05ICvmIfQWxPWI9BonWZNs9pMBQN1NPs/NdZ+9QYHBKmo/1vjbg==" saltValue="ARjjD7bwnUvD2ezKToyi0w==" spinCount="100000" sheet="1" formatRows="0" insertRows="0"/>
  <mergeCells count="7">
    <mergeCell ref="A28:E28"/>
    <mergeCell ref="A4:B4"/>
    <mergeCell ref="C1:F1"/>
    <mergeCell ref="C2:F2"/>
    <mergeCell ref="A2:B2"/>
    <mergeCell ref="A1:B1"/>
    <mergeCell ref="C4:F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934A103-FA75-425C-BE0D-DA41E0E1199C}">
          <x14:formula1>
            <xm:f>listes!$A$11:$A$14</xm:f>
          </x14:formula1>
          <xm:sqref>B8:B27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424F5-1CC7-4660-90A8-5941A9B173FF}">
  <dimension ref="A1:AK435"/>
  <sheetViews>
    <sheetView workbookViewId="0">
      <selection activeCell="B22" sqref="B22"/>
    </sheetView>
  </sheetViews>
  <sheetFormatPr baseColWidth="10" defaultColWidth="22.42578125" defaultRowHeight="27" customHeight="1" x14ac:dyDescent="0.25"/>
  <sheetData>
    <row r="1" spans="1:37" ht="27" customHeight="1" x14ac:dyDescent="0.25">
      <c r="A1" s="181" t="s">
        <v>199</v>
      </c>
      <c r="B1" s="181"/>
      <c r="C1" s="181"/>
      <c r="D1" s="181"/>
      <c r="E1" s="181"/>
      <c r="F1" s="181"/>
      <c r="G1" s="181"/>
      <c r="H1" s="125"/>
      <c r="I1" s="182" t="s">
        <v>200</v>
      </c>
      <c r="J1" s="182"/>
      <c r="K1" s="182"/>
      <c r="L1" s="182"/>
      <c r="M1" s="182"/>
      <c r="N1" s="182"/>
      <c r="O1" s="182"/>
      <c r="P1" s="125"/>
      <c r="Q1" s="183" t="s">
        <v>201</v>
      </c>
      <c r="R1" s="183"/>
      <c r="S1" s="183"/>
      <c r="T1" s="183"/>
      <c r="U1" s="183"/>
      <c r="V1" s="183"/>
      <c r="W1" s="183"/>
      <c r="X1" s="125"/>
      <c r="Y1" s="184" t="s">
        <v>202</v>
      </c>
      <c r="Z1" s="184"/>
      <c r="AA1" s="184"/>
      <c r="AB1" s="184"/>
      <c r="AC1" s="184"/>
      <c r="AD1" s="184"/>
      <c r="AE1" s="184"/>
      <c r="AF1" s="125"/>
      <c r="AG1" s="125"/>
      <c r="AH1" s="125"/>
      <c r="AI1" s="126"/>
      <c r="AJ1" s="126"/>
      <c r="AK1" s="126"/>
    </row>
    <row r="2" spans="1:37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6"/>
      <c r="AJ2" s="126"/>
      <c r="AK2" s="126"/>
    </row>
    <row r="3" spans="1:37" ht="27" customHeight="1" x14ac:dyDescent="0.25">
      <c r="A3" s="128" t="s">
        <v>203</v>
      </c>
      <c r="B3" s="125"/>
      <c r="C3" s="128" t="s">
        <v>204</v>
      </c>
      <c r="D3" s="125"/>
      <c r="E3" s="128" t="s">
        <v>203</v>
      </c>
      <c r="F3" s="125"/>
      <c r="G3" s="128" t="s">
        <v>204</v>
      </c>
      <c r="H3" s="125"/>
      <c r="I3" s="128" t="s">
        <v>203</v>
      </c>
      <c r="J3" s="125"/>
      <c r="K3" s="128" t="s">
        <v>204</v>
      </c>
      <c r="L3" s="125"/>
      <c r="M3" s="128" t="s">
        <v>203</v>
      </c>
      <c r="N3" s="125"/>
      <c r="O3" s="128" t="s">
        <v>204</v>
      </c>
      <c r="P3" s="125"/>
      <c r="Q3" s="128" t="s">
        <v>203</v>
      </c>
      <c r="R3" s="125"/>
      <c r="S3" s="128" t="s">
        <v>204</v>
      </c>
      <c r="T3" s="125"/>
      <c r="U3" s="128" t="s">
        <v>203</v>
      </c>
      <c r="V3" s="125"/>
      <c r="W3" s="128" t="s">
        <v>204</v>
      </c>
      <c r="X3" s="125"/>
      <c r="Y3" s="128" t="s">
        <v>203</v>
      </c>
      <c r="Z3" s="125"/>
      <c r="AA3" s="128" t="s">
        <v>204</v>
      </c>
      <c r="AB3" s="125"/>
      <c r="AC3" s="128" t="s">
        <v>203</v>
      </c>
      <c r="AD3" s="125"/>
      <c r="AE3" s="128" t="s">
        <v>204</v>
      </c>
      <c r="AF3" s="125"/>
      <c r="AG3" s="125"/>
      <c r="AH3" s="125"/>
      <c r="AI3" s="129"/>
      <c r="AJ3" s="129"/>
      <c r="AK3" s="129"/>
    </row>
    <row r="4" spans="1:37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32"/>
      <c r="R4" s="127"/>
      <c r="S4" s="132"/>
      <c r="T4" s="127"/>
      <c r="U4" s="132"/>
      <c r="V4" s="127"/>
      <c r="W4" s="132"/>
      <c r="X4" s="127"/>
      <c r="Y4" s="133"/>
      <c r="Z4" s="127"/>
      <c r="AA4" s="133"/>
      <c r="AB4" s="127"/>
      <c r="AC4" s="133"/>
      <c r="AD4" s="127"/>
      <c r="AE4" s="133"/>
      <c r="AF4" s="127"/>
      <c r="AG4" s="127"/>
      <c r="AH4" s="127"/>
      <c r="AI4" s="126"/>
      <c r="AJ4" s="126"/>
      <c r="AK4" s="126"/>
    </row>
    <row r="5" spans="1:37" ht="21.75" customHeight="1" x14ac:dyDescent="0.25">
      <c r="A5" s="134"/>
      <c r="B5" s="127"/>
      <c r="C5" s="134"/>
      <c r="D5" s="127"/>
      <c r="E5" s="134"/>
      <c r="F5" s="127"/>
      <c r="G5" s="134"/>
      <c r="H5" s="127"/>
      <c r="I5" s="135"/>
      <c r="J5" s="127"/>
      <c r="K5" s="135"/>
      <c r="L5" s="127"/>
      <c r="M5" s="135"/>
      <c r="N5" s="127"/>
      <c r="O5" s="135"/>
      <c r="P5" s="127"/>
      <c r="Q5" s="136"/>
      <c r="R5" s="127"/>
      <c r="S5" s="136"/>
      <c r="T5" s="127"/>
      <c r="U5" s="136"/>
      <c r="V5" s="127"/>
      <c r="W5" s="136"/>
      <c r="X5" s="127"/>
      <c r="Y5" s="137"/>
      <c r="Z5" s="127"/>
      <c r="AA5" s="137"/>
      <c r="AB5" s="127"/>
      <c r="AC5" s="137"/>
      <c r="AD5" s="127"/>
      <c r="AE5" s="137"/>
      <c r="AF5" s="127"/>
      <c r="AG5" s="127"/>
      <c r="AH5" s="127"/>
      <c r="AI5" s="126"/>
      <c r="AJ5" s="126"/>
      <c r="AK5" s="126"/>
    </row>
    <row r="6" spans="1:37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6"/>
      <c r="AJ6" s="126"/>
      <c r="AK6" s="126"/>
    </row>
    <row r="7" spans="1:37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6"/>
      <c r="AJ7" s="126"/>
      <c r="AK7" s="126"/>
    </row>
    <row r="8" spans="1:37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6"/>
      <c r="AJ8" s="126"/>
      <c r="AK8" s="126"/>
    </row>
    <row r="9" spans="1:37" ht="27" customHeight="1" x14ac:dyDescent="0.25">
      <c r="A9" s="125"/>
      <c r="B9" s="128" t="s">
        <v>203</v>
      </c>
      <c r="C9" s="125"/>
      <c r="D9" s="125"/>
      <c r="E9" s="125"/>
      <c r="F9" s="128" t="s">
        <v>204</v>
      </c>
      <c r="G9" s="125"/>
      <c r="H9" s="125"/>
      <c r="I9" s="125"/>
      <c r="J9" s="128" t="s">
        <v>203</v>
      </c>
      <c r="K9" s="125"/>
      <c r="L9" s="125"/>
      <c r="M9" s="125"/>
      <c r="N9" s="128" t="s">
        <v>204</v>
      </c>
      <c r="O9" s="125"/>
      <c r="P9" s="125"/>
      <c r="Q9" s="125"/>
      <c r="R9" s="128" t="s">
        <v>203</v>
      </c>
      <c r="S9" s="125"/>
      <c r="T9" s="125"/>
      <c r="U9" s="125"/>
      <c r="V9" s="128" t="s">
        <v>204</v>
      </c>
      <c r="W9" s="125"/>
      <c r="X9" s="125"/>
      <c r="Y9" s="125"/>
      <c r="Z9" s="128" t="s">
        <v>203</v>
      </c>
      <c r="AA9" s="125"/>
      <c r="AB9" s="125"/>
      <c r="AC9" s="125"/>
      <c r="AD9" s="128" t="s">
        <v>204</v>
      </c>
      <c r="AE9" s="125"/>
      <c r="AF9" s="125"/>
      <c r="AG9" s="125"/>
      <c r="AH9" s="125"/>
      <c r="AI9" s="129"/>
      <c r="AJ9" s="129"/>
      <c r="AK9" s="129"/>
    </row>
    <row r="10" spans="1:37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27"/>
      <c r="R10" s="132"/>
      <c r="S10" s="127"/>
      <c r="T10" s="127"/>
      <c r="U10" s="127"/>
      <c r="V10" s="132"/>
      <c r="W10" s="127"/>
      <c r="X10" s="127"/>
      <c r="Y10" s="127"/>
      <c r="Z10" s="133"/>
      <c r="AA10" s="127"/>
      <c r="AB10" s="127"/>
      <c r="AC10" s="127"/>
      <c r="AD10" s="133"/>
      <c r="AE10" s="127"/>
      <c r="AF10" s="127"/>
      <c r="AG10" s="127"/>
      <c r="AH10" s="127"/>
      <c r="AI10" s="126"/>
      <c r="AJ10" s="126"/>
      <c r="AK10" s="126"/>
    </row>
    <row r="11" spans="1:37" ht="22.5" customHeight="1" x14ac:dyDescent="0.25">
      <c r="A11" s="127"/>
      <c r="B11" s="134"/>
      <c r="C11" s="127"/>
      <c r="D11" s="127"/>
      <c r="E11" s="127"/>
      <c r="F11" s="134"/>
      <c r="G11" s="127"/>
      <c r="H11" s="127"/>
      <c r="I11" s="127"/>
      <c r="J11" s="135"/>
      <c r="K11" s="127"/>
      <c r="L11" s="127"/>
      <c r="M11" s="127"/>
      <c r="N11" s="135"/>
      <c r="O11" s="127"/>
      <c r="P11" s="127"/>
      <c r="Q11" s="127"/>
      <c r="R11" s="136"/>
      <c r="S11" s="127"/>
      <c r="T11" s="127"/>
      <c r="U11" s="127"/>
      <c r="V11" s="136"/>
      <c r="W11" s="127"/>
      <c r="X11" s="127"/>
      <c r="Y11" s="127"/>
      <c r="Z11" s="137"/>
      <c r="AA11" s="127"/>
      <c r="AB11" s="127"/>
      <c r="AC11" s="127"/>
      <c r="AD11" s="137"/>
      <c r="AE11" s="127"/>
      <c r="AF11" s="127"/>
      <c r="AG11" s="127"/>
      <c r="AH11" s="127"/>
      <c r="AI11" s="126"/>
      <c r="AJ11" s="126"/>
      <c r="AK11" s="126"/>
    </row>
    <row r="12" spans="1:37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6"/>
      <c r="AJ12" s="126"/>
      <c r="AK12" s="126"/>
    </row>
    <row r="13" spans="1:37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6"/>
      <c r="AJ13" s="126"/>
      <c r="AK13" s="126"/>
    </row>
    <row r="14" spans="1:37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6"/>
      <c r="AJ14" s="126"/>
      <c r="AK14" s="126"/>
    </row>
    <row r="15" spans="1:37" ht="27" customHeight="1" x14ac:dyDescent="0.25">
      <c r="A15" s="125"/>
      <c r="B15" s="125"/>
      <c r="C15" s="125"/>
      <c r="D15" s="138" t="s">
        <v>205</v>
      </c>
      <c r="E15" s="125"/>
      <c r="F15" s="125"/>
      <c r="G15" s="125"/>
      <c r="H15" s="125"/>
      <c r="I15" s="125"/>
      <c r="J15" s="125"/>
      <c r="K15" s="125"/>
      <c r="L15" s="128" t="s">
        <v>206</v>
      </c>
      <c r="M15" s="125"/>
      <c r="N15" s="125"/>
      <c r="O15" s="125"/>
      <c r="P15" s="125"/>
      <c r="Q15" s="125"/>
      <c r="R15" s="125"/>
      <c r="S15" s="125"/>
      <c r="T15" s="138" t="s">
        <v>207</v>
      </c>
      <c r="U15" s="125"/>
      <c r="V15" s="125"/>
      <c r="W15" s="125"/>
      <c r="X15" s="125"/>
      <c r="Y15" s="125"/>
      <c r="Z15" s="125"/>
      <c r="AA15" s="125"/>
      <c r="AB15" s="128" t="s">
        <v>208</v>
      </c>
      <c r="AC15" s="125"/>
      <c r="AD15" s="125"/>
      <c r="AE15" s="125"/>
      <c r="AF15" s="125"/>
      <c r="AG15" s="125"/>
      <c r="AH15" s="125"/>
      <c r="AI15" s="126"/>
      <c r="AJ15" s="126"/>
      <c r="AK15" s="126"/>
    </row>
    <row r="16" spans="1:37" ht="30.75" customHeight="1" x14ac:dyDescent="0.25">
      <c r="A16" s="127"/>
      <c r="B16" s="127"/>
      <c r="C16" s="127"/>
      <c r="D16" s="130"/>
      <c r="E16" s="127"/>
      <c r="F16" s="127"/>
      <c r="G16" s="127"/>
      <c r="H16" s="127"/>
      <c r="I16" s="127"/>
      <c r="J16" s="127"/>
      <c r="K16" s="127"/>
      <c r="L16" s="131"/>
      <c r="M16" s="127"/>
      <c r="N16" s="127"/>
      <c r="O16" s="127"/>
      <c r="P16" s="127"/>
      <c r="Q16" s="127"/>
      <c r="R16" s="127"/>
      <c r="S16" s="127"/>
      <c r="T16" s="132"/>
      <c r="U16" s="127"/>
      <c r="V16" s="127"/>
      <c r="W16" s="127"/>
      <c r="X16" s="127"/>
      <c r="Y16" s="127"/>
      <c r="Z16" s="127"/>
      <c r="AA16" s="127"/>
      <c r="AB16" s="133"/>
      <c r="AC16" s="127"/>
      <c r="AD16" s="127"/>
      <c r="AE16" s="127"/>
      <c r="AF16" s="127"/>
      <c r="AG16" s="127"/>
      <c r="AH16" s="127"/>
      <c r="AI16" s="126"/>
      <c r="AJ16" s="126"/>
      <c r="AK16" s="126"/>
    </row>
    <row r="17" spans="1:37" ht="22.5" customHeight="1" x14ac:dyDescent="0.25">
      <c r="A17" s="127"/>
      <c r="B17" s="127"/>
      <c r="C17" s="127"/>
      <c r="D17" s="134"/>
      <c r="E17" s="127"/>
      <c r="F17" s="127"/>
      <c r="G17" s="127"/>
      <c r="H17" s="139"/>
      <c r="I17" s="127"/>
      <c r="J17" s="127"/>
      <c r="K17" s="127"/>
      <c r="L17" s="135"/>
      <c r="M17" s="127"/>
      <c r="N17" s="127"/>
      <c r="O17" s="127"/>
      <c r="P17" s="127"/>
      <c r="Q17" s="127"/>
      <c r="R17" s="127"/>
      <c r="S17" s="127"/>
      <c r="T17" s="136"/>
      <c r="U17" s="127"/>
      <c r="V17" s="127"/>
      <c r="W17" s="127"/>
      <c r="X17" s="127"/>
      <c r="Y17" s="127"/>
      <c r="Z17" s="127"/>
      <c r="AA17" s="127"/>
      <c r="AB17" s="137"/>
      <c r="AC17" s="127"/>
      <c r="AD17" s="127"/>
      <c r="AE17" s="127"/>
      <c r="AF17" s="127"/>
      <c r="AG17" s="127"/>
      <c r="AH17" s="127"/>
      <c r="AI17" s="126"/>
      <c r="AJ17" s="126"/>
      <c r="AK17" s="126"/>
    </row>
    <row r="18" spans="1:37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6"/>
      <c r="AJ18" s="126"/>
      <c r="AK18" s="126"/>
    </row>
    <row r="19" spans="1:37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209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6"/>
      <c r="AJ19" s="126"/>
      <c r="AK19" s="126"/>
    </row>
    <row r="20" spans="1:37" ht="33" customHeight="1" x14ac:dyDescent="0.25">
      <c r="A20" s="140"/>
      <c r="B20" s="126"/>
      <c r="C20" s="127"/>
      <c r="D20" s="127"/>
      <c r="E20" s="127"/>
      <c r="F20" s="127"/>
      <c r="G20" s="127"/>
      <c r="H20" s="141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6"/>
      <c r="AJ20" s="126"/>
      <c r="AK20" s="126"/>
    </row>
    <row r="21" spans="1:37" ht="20.25" customHeight="1" x14ac:dyDescent="0.25">
      <c r="A21" s="127"/>
      <c r="B21" s="127"/>
      <c r="C21" s="127"/>
      <c r="D21" s="127"/>
      <c r="E21" s="127"/>
      <c r="F21" s="127"/>
      <c r="G21" s="127"/>
      <c r="H21" s="142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6"/>
      <c r="AJ21" s="126"/>
      <c r="AK21" s="126"/>
    </row>
    <row r="22" spans="1:37" ht="27" customHeight="1" x14ac:dyDescent="0.25">
      <c r="A22" s="128" t="s">
        <v>214</v>
      </c>
      <c r="B22" s="226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6"/>
      <c r="AJ22" s="126"/>
      <c r="AK22" s="126"/>
    </row>
    <row r="23" spans="1:37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209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6"/>
      <c r="AJ23" s="126"/>
      <c r="AK23" s="126"/>
    </row>
    <row r="24" spans="1:37" ht="31.5" customHeight="1" x14ac:dyDescent="0.25">
      <c r="A24" s="127"/>
      <c r="B24" s="127"/>
      <c r="C24" s="127"/>
      <c r="D24" s="127"/>
      <c r="E24" s="127"/>
      <c r="F24" s="127"/>
      <c r="G24" s="127"/>
      <c r="H24" s="141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6"/>
      <c r="AJ24" s="126"/>
      <c r="AK24" s="126"/>
    </row>
    <row r="25" spans="1:37" ht="23.25" customHeight="1" x14ac:dyDescent="0.25">
      <c r="A25" s="127"/>
      <c r="B25" s="127"/>
      <c r="C25" s="127"/>
      <c r="D25" s="127"/>
      <c r="E25" s="127"/>
      <c r="F25" s="127"/>
      <c r="G25" s="127"/>
      <c r="H25" s="142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6"/>
      <c r="AJ25" s="126"/>
      <c r="AK25" s="126"/>
    </row>
    <row r="26" spans="1:37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6"/>
      <c r="AJ26" s="126"/>
      <c r="AK26" s="126"/>
    </row>
    <row r="27" spans="1:37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209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6"/>
      <c r="AJ27" s="126"/>
      <c r="AK27" s="126"/>
    </row>
    <row r="28" spans="1:37" ht="31.5" customHeight="1" x14ac:dyDescent="0.25">
      <c r="A28" s="127"/>
      <c r="B28" s="127"/>
      <c r="C28" s="127"/>
      <c r="D28" s="127"/>
      <c r="E28" s="127"/>
      <c r="F28" s="127"/>
      <c r="G28" s="127"/>
      <c r="H28" s="141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6"/>
      <c r="AJ28" s="126"/>
      <c r="AK28" s="126"/>
    </row>
    <row r="29" spans="1:37" ht="24" customHeight="1" x14ac:dyDescent="0.25">
      <c r="A29" s="127"/>
      <c r="B29" s="127"/>
      <c r="C29" s="127"/>
      <c r="D29" s="127"/>
      <c r="E29" s="127"/>
      <c r="F29" s="127"/>
      <c r="G29" s="127"/>
      <c r="H29" s="142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6"/>
      <c r="AJ29" s="126"/>
      <c r="AK29" s="126"/>
    </row>
    <row r="30" spans="1:37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6"/>
      <c r="AJ30" s="126"/>
      <c r="AK30" s="126"/>
    </row>
    <row r="31" spans="1:37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209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6"/>
      <c r="AJ31" s="126"/>
      <c r="AK31" s="126"/>
    </row>
    <row r="32" spans="1:37" ht="33.75" customHeight="1" x14ac:dyDescent="0.25">
      <c r="A32" s="127"/>
      <c r="B32" s="127"/>
      <c r="C32" s="127"/>
      <c r="D32" s="127"/>
      <c r="E32" s="127"/>
      <c r="F32" s="127"/>
      <c r="G32" s="127"/>
      <c r="H32" s="141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6"/>
      <c r="AJ32" s="126"/>
      <c r="AK32" s="126"/>
    </row>
    <row r="33" spans="1:37" ht="21.75" customHeight="1" x14ac:dyDescent="0.25">
      <c r="A33" s="127"/>
      <c r="B33" s="127"/>
      <c r="C33" s="127"/>
      <c r="D33" s="127"/>
      <c r="E33" s="127"/>
      <c r="F33" s="127"/>
      <c r="G33" s="127"/>
      <c r="H33" s="142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6"/>
      <c r="AJ33" s="126"/>
      <c r="AK33" s="126"/>
    </row>
    <row r="34" spans="1:37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6"/>
      <c r="AJ34" s="126"/>
      <c r="AK34" s="126"/>
    </row>
    <row r="35" spans="1:37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6"/>
      <c r="AJ35" s="126"/>
      <c r="AK35" s="126"/>
    </row>
    <row r="36" spans="1:37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6"/>
      <c r="AJ36" s="126"/>
      <c r="AK36" s="126"/>
    </row>
    <row r="37" spans="1:37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6"/>
      <c r="AJ37" s="126"/>
      <c r="AK37" s="126"/>
    </row>
    <row r="38" spans="1:37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6"/>
      <c r="AJ38" s="126"/>
      <c r="AK38" s="126"/>
    </row>
    <row r="39" spans="1:37" ht="27" customHeight="1" x14ac:dyDescent="0.25">
      <c r="A39" s="127"/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6"/>
      <c r="AJ39" s="126"/>
      <c r="AK39" s="126"/>
    </row>
    <row r="40" spans="1:37" ht="27" customHeight="1" x14ac:dyDescent="0.25">
      <c r="A40" s="127"/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6"/>
      <c r="AJ40" s="126"/>
      <c r="AK40" s="126"/>
    </row>
    <row r="41" spans="1:37" ht="27" customHeight="1" x14ac:dyDescent="0.25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</row>
    <row r="42" spans="1:37" ht="27" customHeight="1" x14ac:dyDescent="0.25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</row>
    <row r="43" spans="1:37" ht="27" customHeight="1" x14ac:dyDescent="0.25">
      <c r="A43" s="126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</row>
    <row r="44" spans="1:37" ht="27" customHeight="1" x14ac:dyDescent="0.25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</row>
    <row r="45" spans="1:37" ht="27" customHeight="1" x14ac:dyDescent="0.25">
      <c r="A45" s="126"/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</row>
    <row r="46" spans="1:37" ht="27" customHeight="1" x14ac:dyDescent="0.25">
      <c r="A46" s="126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</row>
    <row r="47" spans="1:37" ht="27" customHeight="1" x14ac:dyDescent="0.25">
      <c r="A47" s="126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</row>
    <row r="48" spans="1:37" ht="27" customHeight="1" x14ac:dyDescent="0.25">
      <c r="A48" s="126"/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</row>
    <row r="49" spans="1:37" ht="27" customHeight="1" x14ac:dyDescent="0.25">
      <c r="A49" s="126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</row>
    <row r="50" spans="1:37" ht="27" customHeight="1" x14ac:dyDescent="0.25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</row>
    <row r="51" spans="1:37" ht="27" customHeight="1" x14ac:dyDescent="0.25">
      <c r="A51" s="126"/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</row>
    <row r="52" spans="1:37" ht="27" customHeight="1" x14ac:dyDescent="0.25">
      <c r="A52" s="126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</row>
    <row r="53" spans="1:37" ht="27" customHeight="1" x14ac:dyDescent="0.25">
      <c r="A53" s="126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</row>
    <row r="54" spans="1:37" ht="27" customHeight="1" x14ac:dyDescent="0.25">
      <c r="A54" s="126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</row>
    <row r="55" spans="1:37" ht="27" customHeight="1" x14ac:dyDescent="0.25">
      <c r="A55" s="126"/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</row>
    <row r="56" spans="1:37" ht="27" customHeight="1" x14ac:dyDescent="0.25">
      <c r="A56" s="126"/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</row>
    <row r="57" spans="1:37" ht="27" customHeight="1" x14ac:dyDescent="0.25">
      <c r="A57" s="126"/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</row>
    <row r="58" spans="1:37" ht="27" customHeight="1" x14ac:dyDescent="0.25">
      <c r="A58" s="126"/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</row>
    <row r="59" spans="1:37" ht="27" customHeight="1" x14ac:dyDescent="0.25">
      <c r="A59" s="126"/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</row>
    <row r="60" spans="1:37" ht="27" customHeight="1" x14ac:dyDescent="0.25">
      <c r="A60" s="126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</row>
    <row r="61" spans="1:37" ht="27" customHeight="1" x14ac:dyDescent="0.25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</row>
    <row r="62" spans="1:37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</row>
    <row r="63" spans="1:37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6"/>
    </row>
    <row r="64" spans="1:37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</row>
    <row r="65" spans="1:37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</row>
    <row r="66" spans="1:37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</row>
    <row r="67" spans="1:37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</row>
    <row r="68" spans="1:37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</row>
    <row r="69" spans="1:37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</row>
    <row r="70" spans="1:37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</row>
    <row r="71" spans="1:37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</row>
    <row r="72" spans="1:37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</row>
    <row r="73" spans="1:37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</row>
    <row r="74" spans="1:37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</row>
    <row r="75" spans="1:37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</row>
    <row r="76" spans="1:37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</row>
    <row r="77" spans="1:37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6"/>
    </row>
    <row r="78" spans="1:37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</row>
    <row r="79" spans="1:37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6"/>
    </row>
    <row r="80" spans="1:37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</row>
    <row r="81" spans="1:37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</row>
    <row r="82" spans="1:37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</row>
    <row r="83" spans="1:37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</row>
    <row r="84" spans="1:37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26"/>
      <c r="AK84" s="126"/>
    </row>
    <row r="85" spans="1:37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</row>
    <row r="86" spans="1:37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6"/>
    </row>
    <row r="87" spans="1:37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6"/>
    </row>
    <row r="88" spans="1:37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6"/>
    </row>
    <row r="89" spans="1:37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6"/>
    </row>
    <row r="90" spans="1:37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126"/>
      <c r="AJ90" s="126"/>
      <c r="AK90" s="126"/>
    </row>
    <row r="91" spans="1:37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</row>
    <row r="92" spans="1:37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</row>
    <row r="93" spans="1:37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6"/>
    </row>
    <row r="94" spans="1:37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</row>
    <row r="95" spans="1:37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</row>
    <row r="96" spans="1:37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6"/>
    </row>
    <row r="97" spans="1:37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6"/>
    </row>
    <row r="98" spans="1:37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6"/>
      <c r="AH98" s="126"/>
      <c r="AI98" s="126"/>
      <c r="AJ98" s="126"/>
      <c r="AK98" s="126"/>
    </row>
    <row r="99" spans="1:37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6"/>
    </row>
    <row r="100" spans="1:37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  <c r="U100" s="126"/>
      <c r="V100" s="126"/>
      <c r="W100" s="126"/>
      <c r="X100" s="126"/>
      <c r="Y100" s="126"/>
      <c r="Z100" s="126"/>
      <c r="AA100" s="126"/>
      <c r="AB100" s="126"/>
      <c r="AC100" s="126"/>
      <c r="AD100" s="126"/>
      <c r="AE100" s="126"/>
      <c r="AF100" s="126"/>
      <c r="AG100" s="126"/>
      <c r="AH100" s="126"/>
      <c r="AI100" s="126"/>
      <c r="AJ100" s="126"/>
      <c r="AK100" s="126"/>
    </row>
    <row r="101" spans="1:37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</row>
    <row r="102" spans="1:37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  <c r="U102" s="126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6"/>
      <c r="AK102" s="126"/>
    </row>
    <row r="103" spans="1:37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  <c r="AK103" s="126"/>
    </row>
    <row r="104" spans="1:37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  <c r="U104" s="126"/>
      <c r="V104" s="126"/>
      <c r="W104" s="126"/>
      <c r="X104" s="126"/>
      <c r="Y104" s="126"/>
      <c r="Z104" s="126"/>
      <c r="AA104" s="126"/>
      <c r="AB104" s="126"/>
      <c r="AC104" s="126"/>
      <c r="AD104" s="126"/>
      <c r="AE104" s="126"/>
      <c r="AF104" s="126"/>
      <c r="AG104" s="126"/>
      <c r="AH104" s="126"/>
      <c r="AI104" s="126"/>
      <c r="AJ104" s="126"/>
      <c r="AK104" s="126"/>
    </row>
    <row r="105" spans="1:37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</row>
    <row r="106" spans="1:37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</row>
    <row r="107" spans="1:37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</row>
    <row r="108" spans="1:37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</row>
    <row r="109" spans="1:37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  <c r="U109" s="126"/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</row>
    <row r="110" spans="1:37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6"/>
      <c r="AJ110" s="126"/>
      <c r="AK110" s="126"/>
    </row>
    <row r="111" spans="1:37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</row>
    <row r="112" spans="1:37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</row>
    <row r="113" spans="1:37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</row>
    <row r="114" spans="1:37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  <c r="AK114" s="126"/>
    </row>
    <row r="115" spans="1:37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  <c r="U115" s="126"/>
      <c r="V115" s="126"/>
      <c r="W115" s="126"/>
      <c r="X115" s="126"/>
      <c r="Y115" s="126"/>
      <c r="Z115" s="126"/>
      <c r="AA115" s="126"/>
      <c r="AB115" s="126"/>
      <c r="AC115" s="126"/>
      <c r="AD115" s="126"/>
      <c r="AE115" s="126"/>
      <c r="AF115" s="126"/>
      <c r="AG115" s="126"/>
      <c r="AH115" s="126"/>
      <c r="AI115" s="126"/>
      <c r="AJ115" s="126"/>
      <c r="AK115" s="126"/>
    </row>
    <row r="116" spans="1:37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  <c r="U116" s="126"/>
      <c r="V116" s="126"/>
      <c r="W116" s="126"/>
      <c r="X116" s="126"/>
      <c r="Y116" s="126"/>
      <c r="Z116" s="126"/>
      <c r="AA116" s="126"/>
      <c r="AB116" s="126"/>
      <c r="AC116" s="126"/>
      <c r="AD116" s="126"/>
      <c r="AE116" s="126"/>
      <c r="AF116" s="126"/>
      <c r="AG116" s="126"/>
      <c r="AH116" s="126"/>
      <c r="AI116" s="126"/>
      <c r="AJ116" s="126"/>
      <c r="AK116" s="126"/>
    </row>
    <row r="117" spans="1:37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</row>
    <row r="118" spans="1:37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</row>
    <row r="119" spans="1:37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  <c r="AF119" s="126"/>
      <c r="AG119" s="126"/>
      <c r="AH119" s="126"/>
      <c r="AI119" s="126"/>
      <c r="AJ119" s="126"/>
      <c r="AK119" s="126"/>
    </row>
    <row r="120" spans="1:37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  <c r="Z120" s="126"/>
      <c r="AA120" s="126"/>
      <c r="AB120" s="126"/>
      <c r="AC120" s="126"/>
      <c r="AD120" s="126"/>
      <c r="AE120" s="126"/>
      <c r="AF120" s="126"/>
      <c r="AG120" s="126"/>
      <c r="AH120" s="126"/>
      <c r="AI120" s="126"/>
      <c r="AJ120" s="126"/>
      <c r="AK120" s="126"/>
    </row>
    <row r="121" spans="1:37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  <c r="AF121" s="126"/>
      <c r="AG121" s="126"/>
      <c r="AH121" s="126"/>
      <c r="AI121" s="126"/>
      <c r="AJ121" s="126"/>
      <c r="AK121" s="126"/>
    </row>
    <row r="122" spans="1:37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6"/>
    </row>
    <row r="123" spans="1:37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  <c r="AF123" s="126"/>
      <c r="AG123" s="126"/>
      <c r="AH123" s="126"/>
      <c r="AI123" s="126"/>
      <c r="AJ123" s="126"/>
      <c r="AK123" s="126"/>
    </row>
    <row r="124" spans="1:37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</row>
    <row r="125" spans="1:37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6"/>
      <c r="AJ125" s="126"/>
      <c r="AK125" s="126"/>
    </row>
    <row r="126" spans="1:37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6"/>
      <c r="AK126" s="126"/>
    </row>
    <row r="127" spans="1:37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</row>
    <row r="128" spans="1:37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6"/>
    </row>
    <row r="129" spans="1:37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  <c r="AF129" s="126"/>
      <c r="AG129" s="126"/>
      <c r="AH129" s="126"/>
      <c r="AI129" s="126"/>
      <c r="AJ129" s="126"/>
      <c r="AK129" s="126"/>
    </row>
    <row r="130" spans="1:37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  <c r="AF130" s="126"/>
      <c r="AG130" s="126"/>
      <c r="AH130" s="126"/>
      <c r="AI130" s="126"/>
      <c r="AJ130" s="126"/>
      <c r="AK130" s="126"/>
    </row>
    <row r="131" spans="1:37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  <c r="AF131" s="126"/>
      <c r="AG131" s="126"/>
      <c r="AH131" s="126"/>
      <c r="AI131" s="126"/>
      <c r="AJ131" s="126"/>
      <c r="AK131" s="126"/>
    </row>
    <row r="132" spans="1:37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</row>
    <row r="133" spans="1:37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6"/>
    </row>
    <row r="134" spans="1:37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  <c r="U134" s="126"/>
      <c r="V134" s="126"/>
      <c r="W134" s="126"/>
      <c r="X134" s="126"/>
      <c r="Y134" s="126"/>
      <c r="Z134" s="126"/>
      <c r="AA134" s="126"/>
      <c r="AB134" s="126"/>
      <c r="AC134" s="126"/>
      <c r="AD134" s="126"/>
      <c r="AE134" s="126"/>
      <c r="AF134" s="126"/>
      <c r="AG134" s="126"/>
      <c r="AH134" s="126"/>
      <c r="AI134" s="126"/>
      <c r="AJ134" s="126"/>
      <c r="AK134" s="126"/>
    </row>
    <row r="135" spans="1:37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  <c r="AF135" s="126"/>
      <c r="AG135" s="126"/>
      <c r="AH135" s="126"/>
      <c r="AI135" s="126"/>
      <c r="AJ135" s="126"/>
      <c r="AK135" s="126"/>
    </row>
    <row r="136" spans="1:37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</row>
    <row r="137" spans="1:37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</row>
    <row r="138" spans="1:37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126"/>
      <c r="AJ138" s="126"/>
      <c r="AK138" s="126"/>
    </row>
    <row r="139" spans="1:37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  <c r="AA139" s="126"/>
      <c r="AB139" s="126"/>
      <c r="AC139" s="126"/>
      <c r="AD139" s="126"/>
      <c r="AE139" s="126"/>
      <c r="AF139" s="126"/>
      <c r="AG139" s="126"/>
      <c r="AH139" s="126"/>
      <c r="AI139" s="126"/>
      <c r="AJ139" s="126"/>
      <c r="AK139" s="126"/>
    </row>
    <row r="140" spans="1:37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126"/>
      <c r="AJ140" s="126"/>
      <c r="AK140" s="126"/>
    </row>
    <row r="141" spans="1:37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  <c r="AI141" s="126"/>
      <c r="AJ141" s="126"/>
      <c r="AK141" s="126"/>
    </row>
    <row r="142" spans="1:37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126"/>
      <c r="AJ142" s="126"/>
      <c r="AK142" s="126"/>
    </row>
    <row r="143" spans="1:37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  <c r="U143" s="126"/>
      <c r="V143" s="126"/>
      <c r="W143" s="126"/>
      <c r="X143" s="126"/>
      <c r="Y143" s="126"/>
      <c r="Z143" s="126"/>
      <c r="AA143" s="126"/>
      <c r="AB143" s="126"/>
      <c r="AC143" s="126"/>
      <c r="AD143" s="126"/>
      <c r="AE143" s="126"/>
      <c r="AF143" s="126"/>
      <c r="AG143" s="126"/>
      <c r="AH143" s="126"/>
      <c r="AI143" s="126"/>
      <c r="AJ143" s="126"/>
      <c r="AK143" s="126"/>
    </row>
    <row r="144" spans="1:37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  <c r="U144" s="126"/>
      <c r="V144" s="126"/>
      <c r="W144" s="126"/>
      <c r="X144" s="126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6"/>
    </row>
    <row r="145" spans="1:37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  <c r="Z145" s="126"/>
      <c r="AA145" s="126"/>
      <c r="AB145" s="126"/>
      <c r="AC145" s="126"/>
      <c r="AD145" s="126"/>
      <c r="AE145" s="126"/>
      <c r="AF145" s="126"/>
      <c r="AG145" s="126"/>
      <c r="AH145" s="126"/>
      <c r="AI145" s="126"/>
      <c r="AJ145" s="126"/>
      <c r="AK145" s="126"/>
    </row>
    <row r="146" spans="1:37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  <c r="U146" s="126"/>
      <c r="V146" s="126"/>
      <c r="W146" s="126"/>
      <c r="X146" s="126"/>
      <c r="Y146" s="126"/>
      <c r="Z146" s="126"/>
      <c r="AA146" s="126"/>
      <c r="AB146" s="126"/>
      <c r="AC146" s="126"/>
      <c r="AD146" s="126"/>
      <c r="AE146" s="126"/>
      <c r="AF146" s="126"/>
      <c r="AG146" s="126"/>
      <c r="AH146" s="126"/>
      <c r="AI146" s="126"/>
      <c r="AJ146" s="126"/>
      <c r="AK146" s="126"/>
    </row>
    <row r="147" spans="1:37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  <c r="U147" s="126"/>
      <c r="V147" s="126"/>
      <c r="W147" s="126"/>
      <c r="X147" s="126"/>
      <c r="Y147" s="126"/>
      <c r="Z147" s="126"/>
      <c r="AA147" s="126"/>
      <c r="AB147" s="126"/>
      <c r="AC147" s="126"/>
      <c r="AD147" s="126"/>
      <c r="AE147" s="126"/>
      <c r="AF147" s="126"/>
      <c r="AG147" s="126"/>
      <c r="AH147" s="126"/>
      <c r="AI147" s="126"/>
      <c r="AJ147" s="126"/>
      <c r="AK147" s="126"/>
    </row>
    <row r="148" spans="1:37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  <c r="U148" s="126"/>
      <c r="V148" s="126"/>
      <c r="W148" s="126"/>
      <c r="X148" s="126"/>
      <c r="Y148" s="126"/>
      <c r="Z148" s="126"/>
      <c r="AA148" s="126"/>
      <c r="AB148" s="126"/>
      <c r="AC148" s="126"/>
      <c r="AD148" s="126"/>
      <c r="AE148" s="126"/>
      <c r="AF148" s="126"/>
      <c r="AG148" s="126"/>
      <c r="AH148" s="126"/>
      <c r="AI148" s="126"/>
      <c r="AJ148" s="126"/>
      <c r="AK148" s="126"/>
    </row>
    <row r="149" spans="1:37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  <c r="Z149" s="126"/>
      <c r="AA149" s="126"/>
      <c r="AB149" s="126"/>
      <c r="AC149" s="126"/>
      <c r="AD149" s="126"/>
      <c r="AE149" s="126"/>
      <c r="AF149" s="126"/>
      <c r="AG149" s="126"/>
      <c r="AH149" s="126"/>
      <c r="AI149" s="126"/>
      <c r="AJ149" s="126"/>
      <c r="AK149" s="126"/>
    </row>
    <row r="150" spans="1:37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6"/>
      <c r="AK150" s="126"/>
    </row>
    <row r="151" spans="1:37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  <c r="U151" s="126"/>
      <c r="V151" s="126"/>
      <c r="W151" s="126"/>
      <c r="X151" s="126"/>
      <c r="Y151" s="126"/>
      <c r="Z151" s="126"/>
      <c r="AA151" s="126"/>
      <c r="AB151" s="126"/>
      <c r="AC151" s="126"/>
      <c r="AD151" s="126"/>
      <c r="AE151" s="126"/>
      <c r="AF151" s="126"/>
      <c r="AG151" s="126"/>
      <c r="AH151" s="126"/>
      <c r="AI151" s="126"/>
      <c r="AJ151" s="126"/>
      <c r="AK151" s="126"/>
    </row>
    <row r="152" spans="1:37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  <c r="U152" s="126"/>
      <c r="V152" s="126"/>
      <c r="W152" s="126"/>
      <c r="X152" s="126"/>
      <c r="Y152" s="126"/>
      <c r="Z152" s="126"/>
      <c r="AA152" s="126"/>
      <c r="AB152" s="126"/>
      <c r="AC152" s="126"/>
      <c r="AD152" s="126"/>
      <c r="AE152" s="126"/>
      <c r="AF152" s="126"/>
      <c r="AG152" s="126"/>
      <c r="AH152" s="126"/>
      <c r="AI152" s="126"/>
      <c r="AJ152" s="126"/>
      <c r="AK152" s="126"/>
    </row>
    <row r="153" spans="1:37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  <c r="U153" s="126"/>
      <c r="V153" s="126"/>
      <c r="W153" s="126"/>
      <c r="X153" s="126"/>
      <c r="Y153" s="126"/>
      <c r="Z153" s="126"/>
      <c r="AA153" s="126"/>
      <c r="AB153" s="126"/>
      <c r="AC153" s="126"/>
      <c r="AD153" s="126"/>
      <c r="AE153" s="126"/>
      <c r="AF153" s="126"/>
      <c r="AG153" s="126"/>
      <c r="AH153" s="126"/>
      <c r="AI153" s="126"/>
      <c r="AJ153" s="126"/>
      <c r="AK153" s="126"/>
    </row>
    <row r="154" spans="1:37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6"/>
    </row>
    <row r="155" spans="1:37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  <c r="U155" s="126"/>
      <c r="V155" s="126"/>
      <c r="W155" s="126"/>
      <c r="X155" s="126"/>
      <c r="Y155" s="126"/>
      <c r="Z155" s="126"/>
      <c r="AA155" s="126"/>
      <c r="AB155" s="126"/>
      <c r="AC155" s="126"/>
      <c r="AD155" s="126"/>
      <c r="AE155" s="126"/>
      <c r="AF155" s="126"/>
      <c r="AG155" s="126"/>
      <c r="AH155" s="126"/>
      <c r="AI155" s="126"/>
      <c r="AJ155" s="126"/>
      <c r="AK155" s="126"/>
    </row>
    <row r="156" spans="1:37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  <c r="U156" s="126"/>
      <c r="V156" s="126"/>
      <c r="W156" s="126"/>
      <c r="X156" s="126"/>
      <c r="Y156" s="126"/>
      <c r="Z156" s="126"/>
      <c r="AA156" s="126"/>
      <c r="AB156" s="126"/>
      <c r="AC156" s="126"/>
      <c r="AD156" s="126"/>
      <c r="AE156" s="126"/>
      <c r="AF156" s="126"/>
      <c r="AG156" s="126"/>
      <c r="AH156" s="126"/>
      <c r="AI156" s="126"/>
      <c r="AJ156" s="126"/>
      <c r="AK156" s="126"/>
    </row>
    <row r="157" spans="1:37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  <c r="U157" s="126"/>
      <c r="V157" s="126"/>
      <c r="W157" s="126"/>
      <c r="X157" s="126"/>
      <c r="Y157" s="126"/>
      <c r="Z157" s="126"/>
      <c r="AA157" s="126"/>
      <c r="AB157" s="126"/>
      <c r="AC157" s="126"/>
      <c r="AD157" s="126"/>
      <c r="AE157" s="126"/>
      <c r="AF157" s="126"/>
      <c r="AG157" s="126"/>
      <c r="AH157" s="126"/>
      <c r="AI157" s="126"/>
      <c r="AJ157" s="126"/>
      <c r="AK157" s="126"/>
    </row>
    <row r="158" spans="1:37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  <c r="U158" s="126"/>
      <c r="V158" s="126"/>
      <c r="W158" s="126"/>
      <c r="X158" s="126"/>
      <c r="Y158" s="126"/>
      <c r="Z158" s="126"/>
      <c r="AA158" s="126"/>
      <c r="AB158" s="126"/>
      <c r="AC158" s="126"/>
      <c r="AD158" s="126"/>
      <c r="AE158" s="126"/>
      <c r="AF158" s="126"/>
      <c r="AG158" s="126"/>
      <c r="AH158" s="126"/>
      <c r="AI158" s="126"/>
      <c r="AJ158" s="126"/>
      <c r="AK158" s="126"/>
    </row>
    <row r="159" spans="1:37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  <c r="U159" s="126"/>
      <c r="V159" s="126"/>
      <c r="W159" s="126"/>
      <c r="X159" s="126"/>
      <c r="Y159" s="126"/>
      <c r="Z159" s="126"/>
      <c r="AA159" s="126"/>
      <c r="AB159" s="126"/>
      <c r="AC159" s="126"/>
      <c r="AD159" s="126"/>
      <c r="AE159" s="126"/>
      <c r="AF159" s="126"/>
      <c r="AG159" s="126"/>
      <c r="AH159" s="126"/>
      <c r="AI159" s="126"/>
      <c r="AJ159" s="126"/>
      <c r="AK159" s="126"/>
    </row>
    <row r="160" spans="1:37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  <c r="U160" s="126"/>
      <c r="V160" s="126"/>
      <c r="W160" s="126"/>
      <c r="X160" s="126"/>
      <c r="Y160" s="126"/>
      <c r="Z160" s="126"/>
      <c r="AA160" s="126"/>
      <c r="AB160" s="126"/>
      <c r="AC160" s="126"/>
      <c r="AD160" s="126"/>
      <c r="AE160" s="126"/>
      <c r="AF160" s="126"/>
      <c r="AG160" s="126"/>
      <c r="AH160" s="126"/>
      <c r="AI160" s="126"/>
      <c r="AJ160" s="126"/>
      <c r="AK160" s="126"/>
    </row>
    <row r="161" spans="1:37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  <c r="U161" s="126"/>
      <c r="V161" s="126"/>
      <c r="W161" s="126"/>
      <c r="X161" s="126"/>
      <c r="Y161" s="126"/>
      <c r="Z161" s="126"/>
      <c r="AA161" s="126"/>
      <c r="AB161" s="126"/>
      <c r="AC161" s="126"/>
      <c r="AD161" s="126"/>
      <c r="AE161" s="126"/>
      <c r="AF161" s="126"/>
      <c r="AG161" s="126"/>
      <c r="AH161" s="126"/>
      <c r="AI161" s="126"/>
      <c r="AJ161" s="126"/>
      <c r="AK161" s="126"/>
    </row>
    <row r="162" spans="1:37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  <c r="U162" s="126"/>
      <c r="V162" s="126"/>
      <c r="W162" s="126"/>
      <c r="X162" s="126"/>
      <c r="Y162" s="126"/>
      <c r="Z162" s="126"/>
      <c r="AA162" s="126"/>
      <c r="AB162" s="126"/>
      <c r="AC162" s="126"/>
      <c r="AD162" s="126"/>
      <c r="AE162" s="126"/>
      <c r="AF162" s="126"/>
      <c r="AG162" s="126"/>
      <c r="AH162" s="126"/>
      <c r="AI162" s="126"/>
      <c r="AJ162" s="126"/>
      <c r="AK162" s="126"/>
    </row>
    <row r="163" spans="1:37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  <c r="U163" s="126"/>
      <c r="V163" s="126"/>
      <c r="W163" s="126"/>
      <c r="X163" s="126"/>
      <c r="Y163" s="126"/>
      <c r="Z163" s="126"/>
      <c r="AA163" s="126"/>
      <c r="AB163" s="126"/>
      <c r="AC163" s="126"/>
      <c r="AD163" s="126"/>
      <c r="AE163" s="126"/>
      <c r="AF163" s="126"/>
      <c r="AG163" s="126"/>
      <c r="AH163" s="126"/>
      <c r="AI163" s="126"/>
      <c r="AJ163" s="126"/>
      <c r="AK163" s="126"/>
    </row>
    <row r="164" spans="1:37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  <c r="U164" s="126"/>
      <c r="V164" s="126"/>
      <c r="W164" s="126"/>
      <c r="X164" s="126"/>
      <c r="Y164" s="126"/>
      <c r="Z164" s="126"/>
      <c r="AA164" s="126"/>
      <c r="AB164" s="126"/>
      <c r="AC164" s="126"/>
      <c r="AD164" s="126"/>
      <c r="AE164" s="126"/>
      <c r="AF164" s="126"/>
      <c r="AG164" s="126"/>
      <c r="AH164" s="126"/>
      <c r="AI164" s="126"/>
      <c r="AJ164" s="126"/>
      <c r="AK164" s="126"/>
    </row>
    <row r="165" spans="1:37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  <c r="U165" s="126"/>
      <c r="V165" s="126"/>
      <c r="W165" s="126"/>
      <c r="X165" s="126"/>
      <c r="Y165" s="126"/>
      <c r="Z165" s="126"/>
      <c r="AA165" s="126"/>
      <c r="AB165" s="126"/>
      <c r="AC165" s="126"/>
      <c r="AD165" s="126"/>
      <c r="AE165" s="126"/>
      <c r="AF165" s="126"/>
      <c r="AG165" s="126"/>
      <c r="AH165" s="126"/>
      <c r="AI165" s="126"/>
      <c r="AJ165" s="126"/>
      <c r="AK165" s="126"/>
    </row>
    <row r="166" spans="1:37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  <c r="U166" s="126"/>
      <c r="V166" s="126"/>
      <c r="W166" s="126"/>
      <c r="X166" s="126"/>
      <c r="Y166" s="126"/>
      <c r="Z166" s="126"/>
      <c r="AA166" s="126"/>
      <c r="AB166" s="126"/>
      <c r="AC166" s="126"/>
      <c r="AD166" s="126"/>
      <c r="AE166" s="126"/>
      <c r="AF166" s="126"/>
      <c r="AG166" s="126"/>
      <c r="AH166" s="126"/>
      <c r="AI166" s="126"/>
      <c r="AJ166" s="126"/>
      <c r="AK166" s="126"/>
    </row>
    <row r="167" spans="1:37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  <c r="AA167" s="126"/>
      <c r="AB167" s="126"/>
      <c r="AC167" s="126"/>
      <c r="AD167" s="126"/>
      <c r="AE167" s="126"/>
      <c r="AF167" s="126"/>
      <c r="AG167" s="126"/>
      <c r="AH167" s="126"/>
      <c r="AI167" s="126"/>
      <c r="AJ167" s="126"/>
      <c r="AK167" s="126"/>
    </row>
    <row r="168" spans="1:37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  <c r="U168" s="126"/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6"/>
      <c r="AK168" s="126"/>
    </row>
    <row r="169" spans="1:37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6"/>
    </row>
    <row r="170" spans="1:37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  <c r="AA170" s="126"/>
      <c r="AB170" s="126"/>
      <c r="AC170" s="126"/>
      <c r="AD170" s="126"/>
      <c r="AE170" s="126"/>
      <c r="AF170" s="126"/>
      <c r="AG170" s="126"/>
      <c r="AH170" s="126"/>
      <c r="AI170" s="126"/>
      <c r="AJ170" s="126"/>
      <c r="AK170" s="126"/>
    </row>
    <row r="171" spans="1:37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  <c r="U171" s="126"/>
      <c r="V171" s="126"/>
      <c r="W171" s="126"/>
      <c r="X171" s="126"/>
      <c r="Y171" s="126"/>
      <c r="Z171" s="126"/>
      <c r="AA171" s="126"/>
      <c r="AB171" s="126"/>
      <c r="AC171" s="126"/>
      <c r="AD171" s="126"/>
      <c r="AE171" s="126"/>
      <c r="AF171" s="126"/>
      <c r="AG171" s="126"/>
      <c r="AH171" s="126"/>
      <c r="AI171" s="126"/>
      <c r="AJ171" s="126"/>
      <c r="AK171" s="126"/>
    </row>
    <row r="172" spans="1:37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  <c r="U172" s="126"/>
      <c r="V172" s="126"/>
      <c r="W172" s="126"/>
      <c r="X172" s="126"/>
      <c r="Y172" s="126"/>
      <c r="Z172" s="126"/>
      <c r="AA172" s="126"/>
      <c r="AB172" s="126"/>
      <c r="AC172" s="126"/>
      <c r="AD172" s="126"/>
      <c r="AE172" s="126"/>
      <c r="AF172" s="126"/>
      <c r="AG172" s="126"/>
      <c r="AH172" s="126"/>
      <c r="AI172" s="126"/>
      <c r="AJ172" s="126"/>
      <c r="AK172" s="126"/>
    </row>
    <row r="173" spans="1:37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</row>
    <row r="174" spans="1:37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</row>
    <row r="175" spans="1:37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  <c r="AA175" s="126"/>
      <c r="AB175" s="126"/>
      <c r="AC175" s="126"/>
      <c r="AD175" s="126"/>
      <c r="AE175" s="126"/>
      <c r="AF175" s="126"/>
      <c r="AG175" s="126"/>
      <c r="AH175" s="126"/>
      <c r="AI175" s="126"/>
      <c r="AJ175" s="126"/>
      <c r="AK175" s="126"/>
    </row>
    <row r="176" spans="1:37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  <c r="U176" s="126"/>
      <c r="V176" s="126"/>
      <c r="W176" s="126"/>
      <c r="X176" s="126"/>
      <c r="Y176" s="126"/>
      <c r="Z176" s="126"/>
      <c r="AA176" s="126"/>
      <c r="AB176" s="126"/>
      <c r="AC176" s="126"/>
      <c r="AD176" s="126"/>
      <c r="AE176" s="126"/>
      <c r="AF176" s="126"/>
      <c r="AG176" s="126"/>
      <c r="AH176" s="126"/>
      <c r="AI176" s="126"/>
      <c r="AJ176" s="126"/>
      <c r="AK176" s="126"/>
    </row>
    <row r="177" spans="1:37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  <c r="AA177" s="126"/>
      <c r="AB177" s="126"/>
      <c r="AC177" s="126"/>
      <c r="AD177" s="126"/>
      <c r="AE177" s="126"/>
      <c r="AF177" s="126"/>
      <c r="AG177" s="126"/>
      <c r="AH177" s="126"/>
      <c r="AI177" s="126"/>
      <c r="AJ177" s="126"/>
      <c r="AK177" s="126"/>
    </row>
    <row r="178" spans="1:37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  <c r="AK178" s="126"/>
    </row>
    <row r="179" spans="1:37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6"/>
      <c r="AC179" s="126"/>
      <c r="AD179" s="126"/>
      <c r="AE179" s="126"/>
      <c r="AF179" s="126"/>
      <c r="AG179" s="126"/>
      <c r="AH179" s="126"/>
      <c r="AI179" s="126"/>
      <c r="AJ179" s="126"/>
      <c r="AK179" s="126"/>
    </row>
    <row r="180" spans="1:37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  <c r="AA180" s="126"/>
      <c r="AB180" s="126"/>
      <c r="AC180" s="126"/>
      <c r="AD180" s="126"/>
      <c r="AE180" s="126"/>
      <c r="AF180" s="126"/>
      <c r="AG180" s="126"/>
      <c r="AH180" s="126"/>
      <c r="AI180" s="126"/>
      <c r="AJ180" s="126"/>
      <c r="AK180" s="126"/>
    </row>
    <row r="181" spans="1:37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  <c r="AA181" s="126"/>
      <c r="AB181" s="126"/>
      <c r="AC181" s="126"/>
      <c r="AD181" s="126"/>
      <c r="AE181" s="126"/>
      <c r="AF181" s="126"/>
      <c r="AG181" s="126"/>
      <c r="AH181" s="126"/>
      <c r="AI181" s="126"/>
      <c r="AJ181" s="126"/>
      <c r="AK181" s="126"/>
    </row>
    <row r="182" spans="1:37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  <c r="AA182" s="126"/>
      <c r="AB182" s="126"/>
      <c r="AC182" s="126"/>
      <c r="AD182" s="126"/>
      <c r="AE182" s="126"/>
      <c r="AF182" s="126"/>
      <c r="AG182" s="126"/>
      <c r="AH182" s="126"/>
      <c r="AI182" s="126"/>
      <c r="AJ182" s="126"/>
      <c r="AK182" s="126"/>
    </row>
    <row r="183" spans="1:37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  <c r="AE183" s="126"/>
      <c r="AF183" s="126"/>
      <c r="AG183" s="126"/>
      <c r="AH183" s="126"/>
      <c r="AI183" s="126"/>
      <c r="AJ183" s="126"/>
      <c r="AK183" s="126"/>
    </row>
    <row r="184" spans="1:37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6"/>
    </row>
    <row r="185" spans="1:37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  <c r="AA185" s="126"/>
      <c r="AB185" s="126"/>
      <c r="AC185" s="126"/>
      <c r="AD185" s="126"/>
      <c r="AE185" s="126"/>
      <c r="AF185" s="126"/>
      <c r="AG185" s="126"/>
      <c r="AH185" s="126"/>
      <c r="AI185" s="126"/>
      <c r="AJ185" s="126"/>
      <c r="AK185" s="126"/>
    </row>
    <row r="186" spans="1:37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  <c r="U186" s="126"/>
      <c r="V186" s="126"/>
      <c r="W186" s="126"/>
      <c r="X186" s="126"/>
      <c r="Y186" s="126"/>
      <c r="Z186" s="126"/>
      <c r="AA186" s="126"/>
      <c r="AB186" s="126"/>
      <c r="AC186" s="126"/>
      <c r="AD186" s="126"/>
      <c r="AE186" s="126"/>
      <c r="AF186" s="126"/>
      <c r="AG186" s="126"/>
      <c r="AH186" s="126"/>
      <c r="AI186" s="126"/>
      <c r="AJ186" s="126"/>
      <c r="AK186" s="126"/>
    </row>
    <row r="187" spans="1:37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  <c r="AA187" s="126"/>
      <c r="AB187" s="126"/>
      <c r="AC187" s="126"/>
      <c r="AD187" s="126"/>
      <c r="AE187" s="126"/>
      <c r="AF187" s="126"/>
      <c r="AG187" s="126"/>
      <c r="AH187" s="126"/>
      <c r="AI187" s="126"/>
      <c r="AJ187" s="126"/>
      <c r="AK187" s="126"/>
    </row>
    <row r="188" spans="1:37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  <c r="Z188" s="126"/>
      <c r="AA188" s="126"/>
      <c r="AB188" s="126"/>
      <c r="AC188" s="126"/>
      <c r="AD188" s="126"/>
      <c r="AE188" s="126"/>
      <c r="AF188" s="126"/>
      <c r="AG188" s="126"/>
      <c r="AH188" s="126"/>
      <c r="AI188" s="126"/>
      <c r="AJ188" s="126"/>
      <c r="AK188" s="126"/>
    </row>
    <row r="189" spans="1:37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  <c r="AA189" s="126"/>
      <c r="AB189" s="126"/>
      <c r="AC189" s="126"/>
      <c r="AD189" s="126"/>
      <c r="AE189" s="126"/>
      <c r="AF189" s="126"/>
      <c r="AG189" s="126"/>
      <c r="AH189" s="126"/>
      <c r="AI189" s="126"/>
      <c r="AJ189" s="126"/>
      <c r="AK189" s="126"/>
    </row>
    <row r="190" spans="1:37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6"/>
      <c r="Y190" s="126"/>
      <c r="Z190" s="126"/>
      <c r="AA190" s="126"/>
      <c r="AB190" s="126"/>
      <c r="AC190" s="126"/>
      <c r="AD190" s="126"/>
      <c r="AE190" s="126"/>
      <c r="AF190" s="126"/>
      <c r="AG190" s="126"/>
      <c r="AH190" s="126"/>
      <c r="AI190" s="126"/>
      <c r="AJ190" s="126"/>
      <c r="AK190" s="126"/>
    </row>
    <row r="191" spans="1:37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  <c r="AB191" s="126"/>
      <c r="AC191" s="126"/>
      <c r="AD191" s="126"/>
      <c r="AE191" s="126"/>
      <c r="AF191" s="126"/>
      <c r="AG191" s="126"/>
      <c r="AH191" s="126"/>
      <c r="AI191" s="126"/>
      <c r="AJ191" s="126"/>
      <c r="AK191" s="126"/>
    </row>
    <row r="192" spans="1:37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  <c r="AB192" s="126"/>
      <c r="AC192" s="126"/>
      <c r="AD192" s="126"/>
      <c r="AE192" s="126"/>
      <c r="AF192" s="126"/>
      <c r="AG192" s="126"/>
      <c r="AH192" s="126"/>
      <c r="AI192" s="126"/>
      <c r="AJ192" s="126"/>
      <c r="AK192" s="126"/>
    </row>
    <row r="193" spans="1:37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6"/>
      <c r="Y193" s="126"/>
      <c r="Z193" s="126"/>
      <c r="AA193" s="126"/>
      <c r="AB193" s="126"/>
      <c r="AC193" s="126"/>
      <c r="AD193" s="126"/>
      <c r="AE193" s="126"/>
      <c r="AF193" s="126"/>
      <c r="AG193" s="126"/>
      <c r="AH193" s="126"/>
      <c r="AI193" s="126"/>
      <c r="AJ193" s="126"/>
      <c r="AK193" s="126"/>
    </row>
    <row r="194" spans="1:37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6"/>
      <c r="Y194" s="126"/>
      <c r="Z194" s="126"/>
      <c r="AA194" s="126"/>
      <c r="AB194" s="126"/>
      <c r="AC194" s="126"/>
      <c r="AD194" s="126"/>
      <c r="AE194" s="126"/>
      <c r="AF194" s="126"/>
      <c r="AG194" s="126"/>
      <c r="AH194" s="126"/>
      <c r="AI194" s="126"/>
      <c r="AJ194" s="126"/>
      <c r="AK194" s="126"/>
    </row>
    <row r="195" spans="1:37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  <c r="AA195" s="126"/>
      <c r="AB195" s="126"/>
      <c r="AC195" s="126"/>
      <c r="AD195" s="126"/>
      <c r="AE195" s="126"/>
      <c r="AF195" s="126"/>
      <c r="AG195" s="126"/>
      <c r="AH195" s="126"/>
      <c r="AI195" s="126"/>
      <c r="AJ195" s="126"/>
      <c r="AK195" s="126"/>
    </row>
    <row r="196" spans="1:37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6"/>
      <c r="Y196" s="126"/>
      <c r="Z196" s="126"/>
      <c r="AA196" s="126"/>
      <c r="AB196" s="126"/>
      <c r="AC196" s="126"/>
      <c r="AD196" s="126"/>
      <c r="AE196" s="126"/>
      <c r="AF196" s="126"/>
      <c r="AG196" s="126"/>
      <c r="AH196" s="126"/>
      <c r="AI196" s="126"/>
      <c r="AJ196" s="126"/>
      <c r="AK196" s="126"/>
    </row>
    <row r="197" spans="1:37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</row>
    <row r="198" spans="1:37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6"/>
    </row>
    <row r="199" spans="1:37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  <c r="Z199" s="126"/>
      <c r="AA199" s="126"/>
      <c r="AB199" s="126"/>
      <c r="AC199" s="126"/>
      <c r="AD199" s="126"/>
      <c r="AE199" s="126"/>
      <c r="AF199" s="126"/>
      <c r="AG199" s="126"/>
      <c r="AH199" s="126"/>
      <c r="AI199" s="126"/>
      <c r="AJ199" s="126"/>
      <c r="AK199" s="126"/>
    </row>
    <row r="200" spans="1:37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  <c r="Z200" s="126"/>
      <c r="AA200" s="126"/>
      <c r="AB200" s="126"/>
      <c r="AC200" s="126"/>
      <c r="AD200" s="126"/>
      <c r="AE200" s="126"/>
      <c r="AF200" s="126"/>
      <c r="AG200" s="126"/>
      <c r="AH200" s="126"/>
      <c r="AI200" s="126"/>
      <c r="AJ200" s="126"/>
      <c r="AK200" s="126"/>
    </row>
    <row r="201" spans="1:37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  <c r="AA201" s="126"/>
      <c r="AB201" s="126"/>
      <c r="AC201" s="126"/>
      <c r="AD201" s="126"/>
      <c r="AE201" s="126"/>
      <c r="AF201" s="126"/>
      <c r="AG201" s="126"/>
      <c r="AH201" s="126"/>
      <c r="AI201" s="126"/>
      <c r="AJ201" s="126"/>
      <c r="AK201" s="126"/>
    </row>
    <row r="202" spans="1:37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  <c r="AA202" s="126"/>
      <c r="AB202" s="126"/>
      <c r="AC202" s="126"/>
      <c r="AD202" s="126"/>
      <c r="AE202" s="126"/>
      <c r="AF202" s="126"/>
      <c r="AG202" s="126"/>
      <c r="AH202" s="126"/>
      <c r="AI202" s="126"/>
      <c r="AJ202" s="126"/>
      <c r="AK202" s="126"/>
    </row>
    <row r="203" spans="1:37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6"/>
      <c r="Y203" s="126"/>
      <c r="Z203" s="126"/>
      <c r="AA203" s="126"/>
      <c r="AB203" s="126"/>
      <c r="AC203" s="126"/>
      <c r="AD203" s="126"/>
      <c r="AE203" s="126"/>
      <c r="AF203" s="126"/>
      <c r="AG203" s="126"/>
      <c r="AH203" s="126"/>
      <c r="AI203" s="126"/>
      <c r="AJ203" s="126"/>
      <c r="AK203" s="126"/>
    </row>
    <row r="204" spans="1:37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6"/>
      <c r="Y204" s="126"/>
      <c r="Z204" s="126"/>
      <c r="AA204" s="126"/>
      <c r="AB204" s="126"/>
      <c r="AC204" s="126"/>
      <c r="AD204" s="126"/>
      <c r="AE204" s="126"/>
      <c r="AF204" s="126"/>
      <c r="AG204" s="126"/>
      <c r="AH204" s="126"/>
      <c r="AI204" s="126"/>
      <c r="AJ204" s="126"/>
      <c r="AK204" s="126"/>
    </row>
    <row r="205" spans="1:37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  <c r="AA205" s="126"/>
      <c r="AB205" s="126"/>
      <c r="AC205" s="126"/>
      <c r="AD205" s="126"/>
      <c r="AE205" s="126"/>
      <c r="AF205" s="126"/>
      <c r="AG205" s="126"/>
      <c r="AH205" s="126"/>
      <c r="AI205" s="126"/>
      <c r="AJ205" s="126"/>
      <c r="AK205" s="126"/>
    </row>
    <row r="206" spans="1:37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6"/>
      <c r="Y206" s="126"/>
      <c r="Z206" s="126"/>
      <c r="AA206" s="126"/>
      <c r="AB206" s="126"/>
      <c r="AC206" s="126"/>
      <c r="AD206" s="126"/>
      <c r="AE206" s="126"/>
      <c r="AF206" s="126"/>
      <c r="AG206" s="126"/>
      <c r="AH206" s="126"/>
      <c r="AI206" s="126"/>
      <c r="AJ206" s="126"/>
      <c r="AK206" s="126"/>
    </row>
    <row r="207" spans="1:37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  <c r="AA207" s="126"/>
      <c r="AB207" s="126"/>
      <c r="AC207" s="126"/>
      <c r="AD207" s="126"/>
      <c r="AE207" s="126"/>
      <c r="AF207" s="126"/>
      <c r="AG207" s="126"/>
      <c r="AH207" s="126"/>
      <c r="AI207" s="126"/>
      <c r="AJ207" s="126"/>
      <c r="AK207" s="126"/>
    </row>
    <row r="208" spans="1:37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6"/>
      <c r="Y208" s="126"/>
      <c r="Z208" s="126"/>
      <c r="AA208" s="126"/>
      <c r="AB208" s="126"/>
      <c r="AC208" s="126"/>
      <c r="AD208" s="126"/>
      <c r="AE208" s="126"/>
      <c r="AF208" s="126"/>
      <c r="AG208" s="126"/>
      <c r="AH208" s="126"/>
      <c r="AI208" s="126"/>
      <c r="AJ208" s="126"/>
      <c r="AK208" s="126"/>
    </row>
    <row r="209" spans="1:37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6"/>
      <c r="Y209" s="126"/>
      <c r="Z209" s="126"/>
      <c r="AA209" s="126"/>
      <c r="AB209" s="126"/>
      <c r="AC209" s="126"/>
      <c r="AD209" s="126"/>
      <c r="AE209" s="126"/>
      <c r="AF209" s="126"/>
      <c r="AG209" s="126"/>
      <c r="AH209" s="126"/>
      <c r="AI209" s="126"/>
      <c r="AJ209" s="126"/>
      <c r="AK209" s="126"/>
    </row>
    <row r="210" spans="1:37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6"/>
      <c r="Y210" s="126"/>
      <c r="Z210" s="126"/>
      <c r="AA210" s="126"/>
      <c r="AB210" s="126"/>
      <c r="AC210" s="126"/>
      <c r="AD210" s="126"/>
      <c r="AE210" s="126"/>
      <c r="AF210" s="126"/>
      <c r="AG210" s="126"/>
      <c r="AH210" s="126"/>
      <c r="AI210" s="126"/>
      <c r="AJ210" s="126"/>
      <c r="AK210" s="126"/>
    </row>
    <row r="211" spans="1:37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6"/>
      <c r="Y211" s="126"/>
      <c r="Z211" s="126"/>
      <c r="AA211" s="126"/>
      <c r="AB211" s="126"/>
      <c r="AC211" s="126"/>
      <c r="AD211" s="126"/>
      <c r="AE211" s="126"/>
      <c r="AF211" s="126"/>
      <c r="AG211" s="126"/>
      <c r="AH211" s="126"/>
      <c r="AI211" s="126"/>
      <c r="AJ211" s="126"/>
      <c r="AK211" s="126"/>
    </row>
    <row r="212" spans="1:37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</row>
    <row r="213" spans="1:37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  <c r="U213" s="126"/>
      <c r="V213" s="126"/>
      <c r="W213" s="126"/>
      <c r="X213" s="126"/>
      <c r="Y213" s="126"/>
      <c r="Z213" s="126"/>
      <c r="AA213" s="126"/>
      <c r="AB213" s="126"/>
      <c r="AC213" s="126"/>
      <c r="AD213" s="126"/>
      <c r="AE213" s="126"/>
      <c r="AF213" s="126"/>
      <c r="AG213" s="126"/>
      <c r="AH213" s="126"/>
      <c r="AI213" s="126"/>
      <c r="AJ213" s="126"/>
      <c r="AK213" s="126"/>
    </row>
    <row r="214" spans="1:37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  <c r="AI214" s="126"/>
      <c r="AJ214" s="126"/>
      <c r="AK214" s="126"/>
    </row>
    <row r="215" spans="1:37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  <c r="AA215" s="126"/>
      <c r="AB215" s="126"/>
      <c r="AC215" s="126"/>
      <c r="AD215" s="126"/>
      <c r="AE215" s="126"/>
      <c r="AF215" s="126"/>
      <c r="AG215" s="126"/>
      <c r="AH215" s="126"/>
      <c r="AI215" s="126"/>
      <c r="AJ215" s="126"/>
      <c r="AK215" s="126"/>
    </row>
    <row r="216" spans="1:37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126"/>
      <c r="AJ216" s="126"/>
      <c r="AK216" s="126"/>
    </row>
    <row r="217" spans="1:37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126"/>
      <c r="AC217" s="126"/>
      <c r="AD217" s="126"/>
      <c r="AE217" s="126"/>
      <c r="AF217" s="126"/>
      <c r="AG217" s="126"/>
      <c r="AH217" s="126"/>
      <c r="AI217" s="126"/>
      <c r="AJ217" s="126"/>
      <c r="AK217" s="126"/>
    </row>
    <row r="218" spans="1:37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  <c r="AA218" s="126"/>
      <c r="AB218" s="126"/>
      <c r="AC218" s="126"/>
      <c r="AD218" s="126"/>
      <c r="AE218" s="126"/>
      <c r="AF218" s="126"/>
      <c r="AG218" s="126"/>
      <c r="AH218" s="126"/>
      <c r="AI218" s="126"/>
      <c r="AJ218" s="126"/>
      <c r="AK218" s="126"/>
    </row>
    <row r="219" spans="1:37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  <c r="AA219" s="126"/>
      <c r="AB219" s="126"/>
      <c r="AC219" s="126"/>
      <c r="AD219" s="126"/>
      <c r="AE219" s="126"/>
      <c r="AF219" s="126"/>
      <c r="AG219" s="126"/>
      <c r="AH219" s="126"/>
      <c r="AI219" s="126"/>
      <c r="AJ219" s="126"/>
      <c r="AK219" s="126"/>
    </row>
    <row r="220" spans="1:37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126"/>
      <c r="AC220" s="126"/>
      <c r="AD220" s="126"/>
      <c r="AE220" s="126"/>
      <c r="AF220" s="126"/>
      <c r="AG220" s="126"/>
      <c r="AH220" s="126"/>
      <c r="AI220" s="126"/>
      <c r="AJ220" s="126"/>
      <c r="AK220" s="126"/>
    </row>
    <row r="221" spans="1:37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</row>
    <row r="222" spans="1:37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  <c r="U222" s="126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6"/>
      <c r="AK222" s="126"/>
    </row>
    <row r="223" spans="1:37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126"/>
      <c r="AC223" s="126"/>
      <c r="AD223" s="126"/>
      <c r="AE223" s="126"/>
      <c r="AF223" s="126"/>
      <c r="AG223" s="126"/>
      <c r="AH223" s="126"/>
      <c r="AI223" s="126"/>
      <c r="AJ223" s="126"/>
      <c r="AK223" s="126"/>
    </row>
    <row r="224" spans="1:37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126"/>
      <c r="AC224" s="126"/>
      <c r="AD224" s="126"/>
      <c r="AE224" s="126"/>
      <c r="AF224" s="126"/>
      <c r="AG224" s="126"/>
      <c r="AH224" s="126"/>
      <c r="AI224" s="126"/>
      <c r="AJ224" s="126"/>
      <c r="AK224" s="126"/>
    </row>
    <row r="225" spans="1:37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126"/>
      <c r="AC225" s="126"/>
      <c r="AD225" s="126"/>
      <c r="AE225" s="126"/>
      <c r="AF225" s="126"/>
      <c r="AG225" s="126"/>
      <c r="AH225" s="126"/>
      <c r="AI225" s="126"/>
      <c r="AJ225" s="126"/>
      <c r="AK225" s="126"/>
    </row>
    <row r="226" spans="1:37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126"/>
      <c r="AC226" s="126"/>
      <c r="AD226" s="126"/>
      <c r="AE226" s="126"/>
      <c r="AF226" s="126"/>
      <c r="AG226" s="126"/>
      <c r="AH226" s="126"/>
      <c r="AI226" s="126"/>
      <c r="AJ226" s="126"/>
      <c r="AK226" s="126"/>
    </row>
    <row r="227" spans="1:37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  <c r="U227" s="126"/>
      <c r="V227" s="126"/>
      <c r="W227" s="126"/>
      <c r="X227" s="126"/>
      <c r="Y227" s="126"/>
      <c r="Z227" s="126"/>
      <c r="AA227" s="126"/>
      <c r="AB227" s="126"/>
      <c r="AC227" s="126"/>
      <c r="AD227" s="126"/>
      <c r="AE227" s="126"/>
      <c r="AF227" s="126"/>
      <c r="AG227" s="126"/>
      <c r="AH227" s="126"/>
      <c r="AI227" s="126"/>
      <c r="AJ227" s="126"/>
      <c r="AK227" s="126"/>
    </row>
    <row r="228" spans="1:37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6"/>
      <c r="Y228" s="126"/>
      <c r="Z228" s="126"/>
      <c r="AA228" s="126"/>
      <c r="AB228" s="126"/>
      <c r="AC228" s="126"/>
      <c r="AD228" s="126"/>
      <c r="AE228" s="126"/>
      <c r="AF228" s="126"/>
      <c r="AG228" s="126"/>
      <c r="AH228" s="126"/>
      <c r="AI228" s="126"/>
      <c r="AJ228" s="126"/>
      <c r="AK228" s="126"/>
    </row>
    <row r="229" spans="1:37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126"/>
      <c r="Y229" s="126"/>
      <c r="Z229" s="126"/>
      <c r="AA229" s="126"/>
      <c r="AB229" s="126"/>
      <c r="AC229" s="126"/>
      <c r="AD229" s="126"/>
      <c r="AE229" s="126"/>
      <c r="AF229" s="126"/>
      <c r="AG229" s="126"/>
      <c r="AH229" s="126"/>
      <c r="AI229" s="126"/>
      <c r="AJ229" s="126"/>
      <c r="AK229" s="126"/>
    </row>
    <row r="230" spans="1:37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6"/>
      <c r="Y230" s="126"/>
      <c r="Z230" s="126"/>
      <c r="AA230" s="126"/>
      <c r="AB230" s="126"/>
      <c r="AC230" s="126"/>
      <c r="AD230" s="126"/>
      <c r="AE230" s="126"/>
      <c r="AF230" s="126"/>
      <c r="AG230" s="126"/>
      <c r="AH230" s="126"/>
      <c r="AI230" s="126"/>
      <c r="AJ230" s="126"/>
      <c r="AK230" s="126"/>
    </row>
    <row r="231" spans="1:37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  <c r="Z231" s="126"/>
      <c r="AA231" s="126"/>
      <c r="AB231" s="126"/>
      <c r="AC231" s="126"/>
      <c r="AD231" s="126"/>
      <c r="AE231" s="126"/>
      <c r="AF231" s="126"/>
      <c r="AG231" s="126"/>
      <c r="AH231" s="126"/>
      <c r="AI231" s="126"/>
      <c r="AJ231" s="126"/>
      <c r="AK231" s="126"/>
    </row>
    <row r="232" spans="1:37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  <c r="U232" s="126"/>
      <c r="V232" s="126"/>
      <c r="W232" s="126"/>
      <c r="X232" s="126"/>
      <c r="Y232" s="126"/>
      <c r="Z232" s="126"/>
      <c r="AA232" s="126"/>
      <c r="AB232" s="126"/>
      <c r="AC232" s="126"/>
      <c r="AD232" s="126"/>
      <c r="AE232" s="126"/>
      <c r="AF232" s="126"/>
      <c r="AG232" s="126"/>
      <c r="AH232" s="126"/>
      <c r="AI232" s="126"/>
      <c r="AJ232" s="126"/>
      <c r="AK232" s="126"/>
    </row>
    <row r="233" spans="1:37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  <c r="U233" s="126"/>
      <c r="V233" s="126"/>
      <c r="W233" s="126"/>
      <c r="X233" s="126"/>
      <c r="Y233" s="126"/>
      <c r="Z233" s="126"/>
      <c r="AA233" s="126"/>
      <c r="AB233" s="126"/>
      <c r="AC233" s="126"/>
      <c r="AD233" s="126"/>
      <c r="AE233" s="126"/>
      <c r="AF233" s="126"/>
      <c r="AG233" s="126"/>
      <c r="AH233" s="126"/>
      <c r="AI233" s="126"/>
      <c r="AJ233" s="126"/>
      <c r="AK233" s="126"/>
    </row>
    <row r="234" spans="1:37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  <c r="U234" s="126"/>
      <c r="V234" s="126"/>
      <c r="W234" s="126"/>
      <c r="X234" s="126"/>
      <c r="Y234" s="126"/>
      <c r="Z234" s="126"/>
      <c r="AA234" s="126"/>
      <c r="AB234" s="126"/>
      <c r="AC234" s="126"/>
      <c r="AD234" s="126"/>
      <c r="AE234" s="126"/>
      <c r="AF234" s="126"/>
      <c r="AG234" s="126"/>
      <c r="AH234" s="126"/>
      <c r="AI234" s="126"/>
      <c r="AJ234" s="126"/>
      <c r="AK234" s="126"/>
    </row>
    <row r="235" spans="1:37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  <c r="U235" s="126"/>
      <c r="V235" s="126"/>
      <c r="W235" s="126"/>
      <c r="X235" s="126"/>
      <c r="Y235" s="126"/>
      <c r="Z235" s="126"/>
      <c r="AA235" s="126"/>
      <c r="AB235" s="126"/>
      <c r="AC235" s="126"/>
      <c r="AD235" s="126"/>
      <c r="AE235" s="126"/>
      <c r="AF235" s="126"/>
      <c r="AG235" s="126"/>
      <c r="AH235" s="126"/>
      <c r="AI235" s="126"/>
      <c r="AJ235" s="126"/>
      <c r="AK235" s="126"/>
    </row>
    <row r="236" spans="1:37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  <c r="AC236" s="126"/>
      <c r="AD236" s="126"/>
      <c r="AE236" s="126"/>
      <c r="AF236" s="126"/>
      <c r="AG236" s="126"/>
      <c r="AH236" s="126"/>
      <c r="AI236" s="126"/>
      <c r="AJ236" s="126"/>
      <c r="AK236" s="126"/>
    </row>
    <row r="237" spans="1:37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  <c r="U237" s="126"/>
      <c r="V237" s="126"/>
      <c r="W237" s="126"/>
      <c r="X237" s="126"/>
      <c r="Y237" s="126"/>
      <c r="Z237" s="126"/>
      <c r="AA237" s="126"/>
      <c r="AB237" s="126"/>
      <c r="AC237" s="126"/>
      <c r="AD237" s="126"/>
      <c r="AE237" s="126"/>
      <c r="AF237" s="126"/>
      <c r="AG237" s="126"/>
      <c r="AH237" s="126"/>
      <c r="AI237" s="126"/>
      <c r="AJ237" s="126"/>
      <c r="AK237" s="126"/>
    </row>
    <row r="238" spans="1:37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  <c r="U238" s="126"/>
      <c r="V238" s="126"/>
      <c r="W238" s="126"/>
      <c r="X238" s="126"/>
      <c r="Y238" s="126"/>
      <c r="Z238" s="126"/>
      <c r="AA238" s="126"/>
      <c r="AB238" s="126"/>
      <c r="AC238" s="126"/>
      <c r="AD238" s="126"/>
      <c r="AE238" s="126"/>
      <c r="AF238" s="126"/>
      <c r="AG238" s="126"/>
      <c r="AH238" s="126"/>
      <c r="AI238" s="126"/>
      <c r="AJ238" s="126"/>
      <c r="AK238" s="126"/>
    </row>
    <row r="239" spans="1:37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126"/>
      <c r="AC239" s="126"/>
      <c r="AD239" s="126"/>
      <c r="AE239" s="126"/>
      <c r="AF239" s="126"/>
      <c r="AG239" s="126"/>
      <c r="AH239" s="126"/>
      <c r="AI239" s="126"/>
      <c r="AJ239" s="126"/>
      <c r="AK239" s="126"/>
    </row>
    <row r="240" spans="1:37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  <c r="U240" s="126"/>
      <c r="V240" s="126"/>
      <c r="W240" s="126"/>
      <c r="X240" s="126"/>
      <c r="Y240" s="126"/>
      <c r="Z240" s="126"/>
      <c r="AA240" s="126"/>
      <c r="AB240" s="126"/>
      <c r="AC240" s="126"/>
      <c r="AD240" s="126"/>
      <c r="AE240" s="126"/>
      <c r="AF240" s="126"/>
      <c r="AG240" s="126"/>
      <c r="AH240" s="126"/>
      <c r="AI240" s="126"/>
      <c r="AJ240" s="126"/>
      <c r="AK240" s="126"/>
    </row>
    <row r="241" spans="1:37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  <c r="U241" s="126"/>
      <c r="V241" s="126"/>
      <c r="W241" s="126"/>
      <c r="X241" s="126"/>
      <c r="Y241" s="126"/>
      <c r="Z241" s="126"/>
      <c r="AA241" s="126"/>
      <c r="AB241" s="126"/>
      <c r="AC241" s="126"/>
      <c r="AD241" s="126"/>
      <c r="AE241" s="126"/>
      <c r="AF241" s="126"/>
      <c r="AG241" s="126"/>
      <c r="AH241" s="126"/>
      <c r="AI241" s="126"/>
      <c r="AJ241" s="126"/>
      <c r="AK241" s="126"/>
    </row>
    <row r="242" spans="1:37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  <c r="U242" s="126"/>
      <c r="V242" s="126"/>
      <c r="W242" s="126"/>
      <c r="X242" s="126"/>
      <c r="Y242" s="126"/>
      <c r="Z242" s="126"/>
      <c r="AA242" s="126"/>
      <c r="AB242" s="126"/>
      <c r="AC242" s="126"/>
      <c r="AD242" s="126"/>
      <c r="AE242" s="126"/>
      <c r="AF242" s="126"/>
      <c r="AG242" s="126"/>
      <c r="AH242" s="126"/>
      <c r="AI242" s="126"/>
      <c r="AJ242" s="126"/>
      <c r="AK242" s="126"/>
    </row>
    <row r="243" spans="1:37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  <c r="U243" s="126"/>
      <c r="V243" s="126"/>
      <c r="W243" s="126"/>
      <c r="X243" s="126"/>
      <c r="Y243" s="126"/>
      <c r="Z243" s="126"/>
      <c r="AA243" s="126"/>
      <c r="AB243" s="126"/>
      <c r="AC243" s="126"/>
      <c r="AD243" s="126"/>
      <c r="AE243" s="126"/>
      <c r="AF243" s="126"/>
      <c r="AG243" s="126"/>
      <c r="AH243" s="126"/>
      <c r="AI243" s="126"/>
      <c r="AJ243" s="126"/>
      <c r="AK243" s="126"/>
    </row>
    <row r="244" spans="1:37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  <c r="U244" s="126"/>
      <c r="V244" s="126"/>
      <c r="W244" s="126"/>
      <c r="X244" s="126"/>
      <c r="Y244" s="126"/>
      <c r="Z244" s="126"/>
      <c r="AA244" s="126"/>
      <c r="AB244" s="126"/>
      <c r="AC244" s="126"/>
      <c r="AD244" s="126"/>
      <c r="AE244" s="126"/>
      <c r="AF244" s="126"/>
      <c r="AG244" s="126"/>
      <c r="AH244" s="126"/>
      <c r="AI244" s="126"/>
      <c r="AJ244" s="126"/>
      <c r="AK244" s="126"/>
    </row>
    <row r="245" spans="1:37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</row>
    <row r="246" spans="1:37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  <c r="U246" s="126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6"/>
      <c r="AK246" s="126"/>
    </row>
    <row r="247" spans="1:37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  <c r="U247" s="126"/>
      <c r="V247" s="126"/>
      <c r="W247" s="126"/>
      <c r="X247" s="126"/>
      <c r="Y247" s="126"/>
      <c r="Z247" s="126"/>
      <c r="AA247" s="126"/>
      <c r="AB247" s="126"/>
      <c r="AC247" s="126"/>
      <c r="AD247" s="126"/>
      <c r="AE247" s="126"/>
      <c r="AF247" s="126"/>
      <c r="AG247" s="126"/>
      <c r="AH247" s="126"/>
      <c r="AI247" s="126"/>
      <c r="AJ247" s="126"/>
      <c r="AK247" s="126"/>
    </row>
    <row r="248" spans="1:37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  <c r="U248" s="126"/>
      <c r="V248" s="126"/>
      <c r="W248" s="126"/>
      <c r="X248" s="126"/>
      <c r="Y248" s="126"/>
      <c r="Z248" s="126"/>
      <c r="AA248" s="126"/>
      <c r="AB248" s="126"/>
      <c r="AC248" s="126"/>
      <c r="AD248" s="126"/>
      <c r="AE248" s="126"/>
      <c r="AF248" s="126"/>
      <c r="AG248" s="126"/>
      <c r="AH248" s="126"/>
      <c r="AI248" s="126"/>
      <c r="AJ248" s="126"/>
      <c r="AK248" s="126"/>
    </row>
    <row r="249" spans="1:37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  <c r="U249" s="126"/>
      <c r="V249" s="126"/>
      <c r="W249" s="126"/>
      <c r="X249" s="126"/>
      <c r="Y249" s="126"/>
      <c r="Z249" s="126"/>
      <c r="AA249" s="126"/>
      <c r="AB249" s="126"/>
      <c r="AC249" s="126"/>
      <c r="AD249" s="126"/>
      <c r="AE249" s="126"/>
      <c r="AF249" s="126"/>
      <c r="AG249" s="126"/>
      <c r="AH249" s="126"/>
      <c r="AI249" s="126"/>
      <c r="AJ249" s="126"/>
      <c r="AK249" s="126"/>
    </row>
    <row r="250" spans="1:37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  <c r="U250" s="126"/>
      <c r="V250" s="126"/>
      <c r="W250" s="126"/>
      <c r="X250" s="126"/>
      <c r="Y250" s="126"/>
      <c r="Z250" s="126"/>
      <c r="AA250" s="126"/>
      <c r="AB250" s="126"/>
      <c r="AC250" s="126"/>
      <c r="AD250" s="126"/>
      <c r="AE250" s="126"/>
      <c r="AF250" s="126"/>
      <c r="AG250" s="126"/>
      <c r="AH250" s="126"/>
      <c r="AI250" s="126"/>
      <c r="AJ250" s="126"/>
      <c r="AK250" s="126"/>
    </row>
    <row r="251" spans="1:37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  <c r="X251" s="126"/>
      <c r="Y251" s="126"/>
      <c r="Z251" s="126"/>
      <c r="AA251" s="126"/>
      <c r="AB251" s="126"/>
      <c r="AC251" s="126"/>
      <c r="AD251" s="126"/>
      <c r="AE251" s="126"/>
      <c r="AF251" s="126"/>
      <c r="AG251" s="126"/>
      <c r="AH251" s="126"/>
      <c r="AI251" s="126"/>
      <c r="AJ251" s="126"/>
      <c r="AK251" s="126"/>
    </row>
    <row r="252" spans="1:37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  <c r="U252" s="126"/>
      <c r="V252" s="126"/>
      <c r="W252" s="126"/>
      <c r="X252" s="126"/>
      <c r="Y252" s="126"/>
      <c r="Z252" s="126"/>
      <c r="AA252" s="126"/>
      <c r="AB252" s="126"/>
      <c r="AC252" s="126"/>
      <c r="AD252" s="126"/>
      <c r="AE252" s="126"/>
      <c r="AF252" s="126"/>
      <c r="AG252" s="126"/>
      <c r="AH252" s="126"/>
      <c r="AI252" s="126"/>
      <c r="AJ252" s="126"/>
      <c r="AK252" s="126"/>
    </row>
    <row r="253" spans="1:37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  <c r="U253" s="126"/>
      <c r="V253" s="126"/>
      <c r="W253" s="126"/>
      <c r="X253" s="126"/>
      <c r="Y253" s="126"/>
      <c r="Z253" s="126"/>
      <c r="AA253" s="126"/>
      <c r="AB253" s="126"/>
      <c r="AC253" s="126"/>
      <c r="AD253" s="126"/>
      <c r="AE253" s="126"/>
      <c r="AF253" s="126"/>
      <c r="AG253" s="126"/>
      <c r="AH253" s="126"/>
      <c r="AI253" s="126"/>
      <c r="AJ253" s="126"/>
      <c r="AK253" s="126"/>
    </row>
    <row r="254" spans="1:37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  <c r="U254" s="126"/>
      <c r="V254" s="126"/>
      <c r="W254" s="126"/>
      <c r="X254" s="126"/>
      <c r="Y254" s="126"/>
      <c r="Z254" s="126"/>
      <c r="AA254" s="126"/>
      <c r="AB254" s="126"/>
      <c r="AC254" s="126"/>
      <c r="AD254" s="126"/>
      <c r="AE254" s="126"/>
      <c r="AF254" s="126"/>
      <c r="AG254" s="126"/>
      <c r="AH254" s="126"/>
      <c r="AI254" s="126"/>
      <c r="AJ254" s="126"/>
      <c r="AK254" s="126"/>
    </row>
    <row r="255" spans="1:37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  <c r="U255" s="126"/>
      <c r="V255" s="126"/>
      <c r="W255" s="126"/>
      <c r="X255" s="126"/>
      <c r="Y255" s="126"/>
      <c r="Z255" s="126"/>
      <c r="AA255" s="126"/>
      <c r="AB255" s="126"/>
      <c r="AC255" s="126"/>
      <c r="AD255" s="126"/>
      <c r="AE255" s="126"/>
      <c r="AF255" s="126"/>
      <c r="AG255" s="126"/>
      <c r="AH255" s="126"/>
      <c r="AI255" s="126"/>
      <c r="AJ255" s="126"/>
      <c r="AK255" s="126"/>
    </row>
    <row r="256" spans="1:37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  <c r="U256" s="126"/>
      <c r="V256" s="126"/>
      <c r="W256" s="126"/>
      <c r="X256" s="126"/>
      <c r="Y256" s="126"/>
      <c r="Z256" s="126"/>
      <c r="AA256" s="126"/>
      <c r="AB256" s="126"/>
      <c r="AC256" s="126"/>
      <c r="AD256" s="126"/>
      <c r="AE256" s="126"/>
      <c r="AF256" s="126"/>
      <c r="AG256" s="126"/>
      <c r="AH256" s="126"/>
      <c r="AI256" s="126"/>
      <c r="AJ256" s="126"/>
      <c r="AK256" s="126"/>
    </row>
    <row r="257" spans="1:37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  <c r="U257" s="126"/>
      <c r="V257" s="126"/>
      <c r="W257" s="126"/>
      <c r="X257" s="126"/>
      <c r="Y257" s="126"/>
      <c r="Z257" s="126"/>
      <c r="AA257" s="126"/>
      <c r="AB257" s="126"/>
      <c r="AC257" s="126"/>
      <c r="AD257" s="126"/>
      <c r="AE257" s="126"/>
      <c r="AF257" s="126"/>
      <c r="AG257" s="126"/>
      <c r="AH257" s="126"/>
      <c r="AI257" s="126"/>
      <c r="AJ257" s="126"/>
      <c r="AK257" s="126"/>
    </row>
    <row r="258" spans="1:37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126"/>
      <c r="Y258" s="126"/>
      <c r="Z258" s="126"/>
      <c r="AA258" s="126"/>
      <c r="AB258" s="126"/>
      <c r="AC258" s="126"/>
      <c r="AD258" s="126"/>
      <c r="AE258" s="126"/>
      <c r="AF258" s="126"/>
      <c r="AG258" s="126"/>
      <c r="AH258" s="126"/>
      <c r="AI258" s="126"/>
      <c r="AJ258" s="126"/>
      <c r="AK258" s="126"/>
    </row>
    <row r="259" spans="1:37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  <c r="U259" s="126"/>
      <c r="V259" s="126"/>
      <c r="W259" s="126"/>
      <c r="X259" s="126"/>
      <c r="Y259" s="126"/>
      <c r="Z259" s="126"/>
      <c r="AA259" s="126"/>
      <c r="AB259" s="126"/>
      <c r="AC259" s="126"/>
      <c r="AD259" s="126"/>
      <c r="AE259" s="126"/>
      <c r="AF259" s="126"/>
      <c r="AG259" s="126"/>
      <c r="AH259" s="126"/>
      <c r="AI259" s="126"/>
      <c r="AJ259" s="126"/>
      <c r="AK259" s="126"/>
    </row>
    <row r="260" spans="1:37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  <c r="U260" s="126"/>
      <c r="V260" s="126"/>
      <c r="W260" s="126"/>
      <c r="X260" s="126"/>
      <c r="Y260" s="126"/>
      <c r="Z260" s="126"/>
      <c r="AA260" s="126"/>
      <c r="AB260" s="126"/>
      <c r="AC260" s="126"/>
      <c r="AD260" s="126"/>
      <c r="AE260" s="126"/>
      <c r="AF260" s="126"/>
      <c r="AG260" s="126"/>
      <c r="AH260" s="126"/>
      <c r="AI260" s="126"/>
      <c r="AJ260" s="126"/>
      <c r="AK260" s="126"/>
    </row>
    <row r="261" spans="1:37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  <c r="U261" s="126"/>
      <c r="V261" s="126"/>
      <c r="W261" s="126"/>
      <c r="X261" s="126"/>
      <c r="Y261" s="126"/>
      <c r="Z261" s="126"/>
      <c r="AA261" s="126"/>
      <c r="AB261" s="126"/>
      <c r="AC261" s="126"/>
      <c r="AD261" s="126"/>
      <c r="AE261" s="126"/>
      <c r="AF261" s="126"/>
      <c r="AG261" s="126"/>
      <c r="AH261" s="126"/>
      <c r="AI261" s="126"/>
      <c r="AJ261" s="126"/>
      <c r="AK261" s="126"/>
    </row>
    <row r="262" spans="1:37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  <c r="U262" s="126"/>
      <c r="V262" s="126"/>
      <c r="W262" s="126"/>
      <c r="X262" s="126"/>
      <c r="Y262" s="126"/>
      <c r="Z262" s="126"/>
      <c r="AA262" s="126"/>
      <c r="AB262" s="126"/>
      <c r="AC262" s="126"/>
      <c r="AD262" s="126"/>
      <c r="AE262" s="126"/>
      <c r="AF262" s="126"/>
      <c r="AG262" s="126"/>
      <c r="AH262" s="126"/>
      <c r="AI262" s="126"/>
      <c r="AJ262" s="126"/>
      <c r="AK262" s="126"/>
    </row>
    <row r="263" spans="1:37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  <c r="U263" s="126"/>
      <c r="V263" s="126"/>
      <c r="W263" s="126"/>
      <c r="X263" s="126"/>
      <c r="Y263" s="126"/>
      <c r="Z263" s="126"/>
      <c r="AA263" s="126"/>
      <c r="AB263" s="126"/>
      <c r="AC263" s="126"/>
      <c r="AD263" s="126"/>
      <c r="AE263" s="126"/>
      <c r="AF263" s="126"/>
      <c r="AG263" s="126"/>
      <c r="AH263" s="126"/>
      <c r="AI263" s="126"/>
      <c r="AJ263" s="126"/>
      <c r="AK263" s="126"/>
    </row>
    <row r="264" spans="1:37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  <c r="U264" s="126"/>
      <c r="V264" s="126"/>
      <c r="W264" s="126"/>
      <c r="X264" s="126"/>
      <c r="Y264" s="126"/>
      <c r="Z264" s="126"/>
      <c r="AA264" s="126"/>
      <c r="AB264" s="126"/>
      <c r="AC264" s="126"/>
      <c r="AD264" s="126"/>
      <c r="AE264" s="126"/>
      <c r="AF264" s="126"/>
      <c r="AG264" s="126"/>
      <c r="AH264" s="126"/>
      <c r="AI264" s="126"/>
      <c r="AJ264" s="126"/>
      <c r="AK264" s="126"/>
    </row>
    <row r="265" spans="1:37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  <c r="Z265" s="126"/>
      <c r="AA265" s="126"/>
      <c r="AB265" s="126"/>
      <c r="AC265" s="126"/>
      <c r="AD265" s="126"/>
      <c r="AE265" s="126"/>
      <c r="AF265" s="126"/>
      <c r="AG265" s="126"/>
      <c r="AH265" s="126"/>
      <c r="AI265" s="126"/>
      <c r="AJ265" s="126"/>
      <c r="AK265" s="126"/>
    </row>
    <row r="266" spans="1:37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  <c r="U266" s="126"/>
      <c r="V266" s="126"/>
      <c r="W266" s="126"/>
      <c r="X266" s="126"/>
      <c r="Y266" s="126"/>
      <c r="Z266" s="126"/>
      <c r="AA266" s="126"/>
      <c r="AB266" s="126"/>
      <c r="AC266" s="126"/>
      <c r="AD266" s="126"/>
      <c r="AE266" s="126"/>
      <c r="AF266" s="126"/>
      <c r="AG266" s="126"/>
      <c r="AH266" s="126"/>
      <c r="AI266" s="126"/>
      <c r="AJ266" s="126"/>
      <c r="AK266" s="126"/>
    </row>
    <row r="267" spans="1:37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  <c r="U267" s="126"/>
      <c r="V267" s="126"/>
      <c r="W267" s="126"/>
      <c r="X267" s="126"/>
      <c r="Y267" s="126"/>
      <c r="Z267" s="126"/>
      <c r="AA267" s="126"/>
      <c r="AB267" s="126"/>
      <c r="AC267" s="126"/>
      <c r="AD267" s="126"/>
      <c r="AE267" s="126"/>
      <c r="AF267" s="126"/>
      <c r="AG267" s="126"/>
      <c r="AH267" s="126"/>
      <c r="AI267" s="126"/>
      <c r="AJ267" s="126"/>
      <c r="AK267" s="126"/>
    </row>
    <row r="268" spans="1:37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</row>
    <row r="269" spans="1:37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  <c r="U269" s="126"/>
      <c r="V269" s="126"/>
      <c r="W269" s="126"/>
      <c r="X269" s="126"/>
      <c r="Y269" s="126"/>
      <c r="Z269" s="126"/>
      <c r="AA269" s="126"/>
      <c r="AB269" s="126"/>
      <c r="AC269" s="126"/>
      <c r="AD269" s="126"/>
      <c r="AE269" s="126"/>
      <c r="AF269" s="126"/>
      <c r="AG269" s="126"/>
      <c r="AH269" s="126"/>
      <c r="AI269" s="126"/>
      <c r="AJ269" s="126"/>
      <c r="AK269" s="126"/>
    </row>
    <row r="270" spans="1:37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  <c r="Z270" s="126"/>
      <c r="AA270" s="126"/>
      <c r="AB270" s="126"/>
      <c r="AC270" s="126"/>
      <c r="AD270" s="126"/>
      <c r="AE270" s="126"/>
      <c r="AF270" s="126"/>
      <c r="AG270" s="126"/>
      <c r="AH270" s="126"/>
      <c r="AI270" s="126"/>
      <c r="AJ270" s="126"/>
      <c r="AK270" s="126"/>
    </row>
    <row r="271" spans="1:37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  <c r="U271" s="126"/>
      <c r="V271" s="126"/>
      <c r="W271" s="126"/>
      <c r="X271" s="126"/>
      <c r="Y271" s="126"/>
      <c r="Z271" s="126"/>
      <c r="AA271" s="126"/>
      <c r="AB271" s="126"/>
      <c r="AC271" s="126"/>
      <c r="AD271" s="126"/>
      <c r="AE271" s="126"/>
      <c r="AF271" s="126"/>
      <c r="AG271" s="126"/>
      <c r="AH271" s="126"/>
      <c r="AI271" s="126"/>
      <c r="AJ271" s="126"/>
      <c r="AK271" s="126"/>
    </row>
    <row r="272" spans="1:37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  <c r="U272" s="126"/>
      <c r="V272" s="126"/>
      <c r="W272" s="126"/>
      <c r="X272" s="126"/>
      <c r="Y272" s="126"/>
      <c r="Z272" s="126"/>
      <c r="AA272" s="126"/>
      <c r="AB272" s="126"/>
      <c r="AC272" s="126"/>
      <c r="AD272" s="126"/>
      <c r="AE272" s="126"/>
      <c r="AF272" s="126"/>
      <c r="AG272" s="126"/>
      <c r="AH272" s="126"/>
      <c r="AI272" s="126"/>
      <c r="AJ272" s="126"/>
      <c r="AK272" s="126"/>
    </row>
    <row r="273" spans="1:37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  <c r="U273" s="126"/>
      <c r="V273" s="126"/>
      <c r="W273" s="126"/>
      <c r="X273" s="126"/>
      <c r="Y273" s="126"/>
      <c r="Z273" s="126"/>
      <c r="AA273" s="126"/>
      <c r="AB273" s="126"/>
      <c r="AC273" s="126"/>
      <c r="AD273" s="126"/>
      <c r="AE273" s="126"/>
      <c r="AF273" s="126"/>
      <c r="AG273" s="126"/>
      <c r="AH273" s="126"/>
      <c r="AI273" s="126"/>
      <c r="AJ273" s="126"/>
      <c r="AK273" s="126"/>
    </row>
    <row r="274" spans="1:37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  <c r="U274" s="126"/>
      <c r="V274" s="126"/>
      <c r="W274" s="126"/>
      <c r="X274" s="126"/>
      <c r="Y274" s="126"/>
      <c r="Z274" s="126"/>
      <c r="AA274" s="126"/>
      <c r="AB274" s="126"/>
      <c r="AC274" s="126"/>
      <c r="AD274" s="126"/>
      <c r="AE274" s="126"/>
      <c r="AF274" s="126"/>
      <c r="AG274" s="126"/>
      <c r="AH274" s="126"/>
      <c r="AI274" s="126"/>
      <c r="AJ274" s="126"/>
      <c r="AK274" s="126"/>
    </row>
    <row r="275" spans="1:37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  <c r="U275" s="126"/>
      <c r="V275" s="126"/>
      <c r="W275" s="126"/>
      <c r="X275" s="126"/>
      <c r="Y275" s="126"/>
      <c r="Z275" s="126"/>
      <c r="AA275" s="126"/>
      <c r="AB275" s="126"/>
      <c r="AC275" s="126"/>
      <c r="AD275" s="126"/>
      <c r="AE275" s="126"/>
      <c r="AF275" s="126"/>
      <c r="AG275" s="126"/>
      <c r="AH275" s="126"/>
      <c r="AI275" s="126"/>
      <c r="AJ275" s="126"/>
      <c r="AK275" s="126"/>
    </row>
    <row r="276" spans="1:37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  <c r="U276" s="126"/>
      <c r="V276" s="126"/>
      <c r="W276" s="126"/>
      <c r="X276" s="126"/>
      <c r="Y276" s="126"/>
      <c r="Z276" s="126"/>
      <c r="AA276" s="126"/>
      <c r="AB276" s="126"/>
      <c r="AC276" s="126"/>
      <c r="AD276" s="126"/>
      <c r="AE276" s="126"/>
      <c r="AF276" s="126"/>
      <c r="AG276" s="126"/>
      <c r="AH276" s="126"/>
      <c r="AI276" s="126"/>
      <c r="AJ276" s="126"/>
      <c r="AK276" s="126"/>
    </row>
    <row r="277" spans="1:37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  <c r="U277" s="126"/>
      <c r="V277" s="126"/>
      <c r="W277" s="126"/>
      <c r="X277" s="126"/>
      <c r="Y277" s="126"/>
      <c r="Z277" s="126"/>
      <c r="AA277" s="126"/>
      <c r="AB277" s="126"/>
      <c r="AC277" s="126"/>
      <c r="AD277" s="126"/>
      <c r="AE277" s="126"/>
      <c r="AF277" s="126"/>
      <c r="AG277" s="126"/>
      <c r="AH277" s="126"/>
      <c r="AI277" s="126"/>
      <c r="AJ277" s="126"/>
      <c r="AK277" s="126"/>
    </row>
    <row r="278" spans="1:37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  <c r="U278" s="126"/>
      <c r="V278" s="126"/>
      <c r="W278" s="126"/>
      <c r="X278" s="126"/>
      <c r="Y278" s="126"/>
      <c r="Z278" s="126"/>
      <c r="AA278" s="126"/>
      <c r="AB278" s="126"/>
      <c r="AC278" s="126"/>
      <c r="AD278" s="126"/>
      <c r="AE278" s="126"/>
      <c r="AF278" s="126"/>
      <c r="AG278" s="126"/>
      <c r="AH278" s="126"/>
      <c r="AI278" s="126"/>
      <c r="AJ278" s="126"/>
      <c r="AK278" s="126"/>
    </row>
    <row r="279" spans="1:37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  <c r="U279" s="126"/>
      <c r="V279" s="126"/>
      <c r="W279" s="126"/>
      <c r="X279" s="126"/>
      <c r="Y279" s="126"/>
      <c r="Z279" s="126"/>
      <c r="AA279" s="126"/>
      <c r="AB279" s="126"/>
      <c r="AC279" s="126"/>
      <c r="AD279" s="126"/>
      <c r="AE279" s="126"/>
      <c r="AF279" s="126"/>
      <c r="AG279" s="126"/>
      <c r="AH279" s="126"/>
      <c r="AI279" s="126"/>
      <c r="AJ279" s="126"/>
      <c r="AK279" s="126"/>
    </row>
    <row r="280" spans="1:37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  <c r="U280" s="126"/>
      <c r="V280" s="126"/>
      <c r="W280" s="126"/>
      <c r="X280" s="126"/>
      <c r="Y280" s="126"/>
      <c r="Z280" s="126"/>
      <c r="AA280" s="126"/>
      <c r="AB280" s="126"/>
      <c r="AC280" s="126"/>
      <c r="AD280" s="126"/>
      <c r="AE280" s="126"/>
      <c r="AF280" s="126"/>
      <c r="AG280" s="126"/>
      <c r="AH280" s="126"/>
      <c r="AI280" s="126"/>
      <c r="AJ280" s="126"/>
      <c r="AK280" s="126"/>
    </row>
    <row r="281" spans="1:37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  <c r="U281" s="126"/>
      <c r="V281" s="126"/>
      <c r="W281" s="126"/>
      <c r="X281" s="126"/>
      <c r="Y281" s="126"/>
      <c r="Z281" s="126"/>
      <c r="AA281" s="126"/>
      <c r="AB281" s="126"/>
      <c r="AC281" s="126"/>
      <c r="AD281" s="126"/>
      <c r="AE281" s="126"/>
      <c r="AF281" s="126"/>
      <c r="AG281" s="126"/>
      <c r="AH281" s="126"/>
      <c r="AI281" s="126"/>
      <c r="AJ281" s="126"/>
      <c r="AK281" s="126"/>
    </row>
    <row r="282" spans="1:37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  <c r="U282" s="126"/>
      <c r="V282" s="126"/>
      <c r="W282" s="126"/>
      <c r="X282" s="126"/>
      <c r="Y282" s="126"/>
      <c r="Z282" s="126"/>
      <c r="AA282" s="126"/>
      <c r="AB282" s="126"/>
      <c r="AC282" s="126"/>
      <c r="AD282" s="126"/>
      <c r="AE282" s="126"/>
      <c r="AF282" s="126"/>
      <c r="AG282" s="126"/>
      <c r="AH282" s="126"/>
      <c r="AI282" s="126"/>
      <c r="AJ282" s="126"/>
      <c r="AK282" s="126"/>
    </row>
    <row r="283" spans="1:37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  <c r="U283" s="126"/>
      <c r="V283" s="126"/>
      <c r="W283" s="126"/>
      <c r="X283" s="126"/>
      <c r="Y283" s="126"/>
      <c r="Z283" s="126"/>
      <c r="AA283" s="126"/>
      <c r="AB283" s="126"/>
      <c r="AC283" s="126"/>
      <c r="AD283" s="126"/>
      <c r="AE283" s="126"/>
      <c r="AF283" s="126"/>
      <c r="AG283" s="126"/>
      <c r="AH283" s="126"/>
      <c r="AI283" s="126"/>
      <c r="AJ283" s="126"/>
      <c r="AK283" s="126"/>
    </row>
    <row r="284" spans="1:37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  <c r="U284" s="126"/>
      <c r="V284" s="126"/>
      <c r="W284" s="126"/>
      <c r="X284" s="126"/>
      <c r="Y284" s="126"/>
      <c r="Z284" s="126"/>
      <c r="AA284" s="126"/>
      <c r="AB284" s="126"/>
      <c r="AC284" s="126"/>
      <c r="AD284" s="126"/>
      <c r="AE284" s="126"/>
      <c r="AF284" s="126"/>
      <c r="AG284" s="126"/>
      <c r="AH284" s="126"/>
      <c r="AI284" s="126"/>
      <c r="AJ284" s="126"/>
      <c r="AK284" s="126"/>
    </row>
    <row r="285" spans="1:37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  <c r="U285" s="126"/>
      <c r="V285" s="126"/>
      <c r="W285" s="126"/>
      <c r="X285" s="126"/>
      <c r="Y285" s="126"/>
      <c r="Z285" s="126"/>
      <c r="AA285" s="126"/>
      <c r="AB285" s="126"/>
      <c r="AC285" s="126"/>
      <c r="AD285" s="126"/>
      <c r="AE285" s="126"/>
      <c r="AF285" s="126"/>
      <c r="AG285" s="126"/>
      <c r="AH285" s="126"/>
      <c r="AI285" s="126"/>
      <c r="AJ285" s="126"/>
      <c r="AK285" s="126"/>
    </row>
    <row r="286" spans="1:37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  <c r="U286" s="126"/>
      <c r="V286" s="126"/>
      <c r="W286" s="126"/>
      <c r="X286" s="126"/>
      <c r="Y286" s="126"/>
      <c r="Z286" s="126"/>
      <c r="AA286" s="126"/>
      <c r="AB286" s="126"/>
      <c r="AC286" s="126"/>
      <c r="AD286" s="126"/>
      <c r="AE286" s="126"/>
      <c r="AF286" s="126"/>
      <c r="AG286" s="126"/>
      <c r="AH286" s="126"/>
      <c r="AI286" s="126"/>
      <c r="AJ286" s="126"/>
      <c r="AK286" s="126"/>
    </row>
    <row r="287" spans="1:37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  <c r="U287" s="126"/>
      <c r="V287" s="126"/>
      <c r="W287" s="126"/>
      <c r="X287" s="126"/>
      <c r="Y287" s="126"/>
      <c r="Z287" s="126"/>
      <c r="AA287" s="126"/>
      <c r="AB287" s="126"/>
      <c r="AC287" s="126"/>
      <c r="AD287" s="126"/>
      <c r="AE287" s="126"/>
      <c r="AF287" s="126"/>
      <c r="AG287" s="126"/>
      <c r="AH287" s="126"/>
      <c r="AI287" s="126"/>
      <c r="AJ287" s="126"/>
      <c r="AK287" s="126"/>
    </row>
    <row r="288" spans="1:37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  <c r="U288" s="126"/>
      <c r="V288" s="126"/>
      <c r="W288" s="126"/>
      <c r="X288" s="126"/>
      <c r="Y288" s="126"/>
      <c r="Z288" s="126"/>
      <c r="AA288" s="126"/>
      <c r="AB288" s="126"/>
      <c r="AC288" s="126"/>
      <c r="AD288" s="126"/>
      <c r="AE288" s="126"/>
      <c r="AF288" s="126"/>
      <c r="AG288" s="126"/>
      <c r="AH288" s="126"/>
      <c r="AI288" s="126"/>
      <c r="AJ288" s="126"/>
      <c r="AK288" s="126"/>
    </row>
    <row r="289" spans="1:37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  <c r="U289" s="126"/>
      <c r="V289" s="126"/>
      <c r="W289" s="126"/>
      <c r="X289" s="126"/>
      <c r="Y289" s="126"/>
      <c r="Z289" s="126"/>
      <c r="AA289" s="126"/>
      <c r="AB289" s="126"/>
      <c r="AC289" s="126"/>
      <c r="AD289" s="126"/>
      <c r="AE289" s="126"/>
      <c r="AF289" s="126"/>
      <c r="AG289" s="126"/>
      <c r="AH289" s="126"/>
      <c r="AI289" s="126"/>
      <c r="AJ289" s="126"/>
      <c r="AK289" s="126"/>
    </row>
    <row r="290" spans="1:37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  <c r="U290" s="126"/>
      <c r="V290" s="126"/>
      <c r="W290" s="126"/>
      <c r="X290" s="126"/>
      <c r="Y290" s="126"/>
      <c r="Z290" s="126"/>
      <c r="AA290" s="126"/>
      <c r="AB290" s="126"/>
      <c r="AC290" s="126"/>
      <c r="AD290" s="126"/>
      <c r="AE290" s="126"/>
      <c r="AF290" s="126"/>
      <c r="AG290" s="126"/>
      <c r="AH290" s="126"/>
      <c r="AI290" s="126"/>
      <c r="AJ290" s="126"/>
      <c r="AK290" s="126"/>
    </row>
    <row r="291" spans="1:37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  <c r="U291" s="126"/>
      <c r="V291" s="126"/>
      <c r="W291" s="126"/>
      <c r="X291" s="126"/>
      <c r="Y291" s="126"/>
      <c r="Z291" s="126"/>
      <c r="AA291" s="126"/>
      <c r="AB291" s="126"/>
      <c r="AC291" s="126"/>
      <c r="AD291" s="126"/>
      <c r="AE291" s="126"/>
      <c r="AF291" s="126"/>
      <c r="AG291" s="126"/>
      <c r="AH291" s="126"/>
      <c r="AI291" s="126"/>
      <c r="AJ291" s="126"/>
      <c r="AK291" s="126"/>
    </row>
    <row r="292" spans="1:37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  <c r="U292" s="126"/>
      <c r="V292" s="126"/>
      <c r="W292" s="126"/>
      <c r="X292" s="126"/>
      <c r="Y292" s="126"/>
      <c r="Z292" s="126"/>
      <c r="AA292" s="126"/>
      <c r="AB292" s="126"/>
      <c r="AC292" s="126"/>
      <c r="AD292" s="126"/>
      <c r="AE292" s="126"/>
      <c r="AF292" s="126"/>
      <c r="AG292" s="126"/>
      <c r="AH292" s="126"/>
      <c r="AI292" s="126"/>
      <c r="AJ292" s="126"/>
      <c r="AK292" s="126"/>
    </row>
    <row r="293" spans="1:37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  <c r="U293" s="126"/>
      <c r="V293" s="126"/>
      <c r="W293" s="126"/>
      <c r="X293" s="126"/>
      <c r="Y293" s="126"/>
      <c r="Z293" s="126"/>
      <c r="AA293" s="126"/>
      <c r="AB293" s="126"/>
      <c r="AC293" s="126"/>
      <c r="AD293" s="126"/>
      <c r="AE293" s="126"/>
      <c r="AF293" s="126"/>
      <c r="AG293" s="126"/>
      <c r="AH293" s="126"/>
      <c r="AI293" s="126"/>
      <c r="AJ293" s="126"/>
      <c r="AK293" s="126"/>
    </row>
    <row r="294" spans="1:37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  <c r="U294" s="126"/>
      <c r="V294" s="126"/>
      <c r="W294" s="126"/>
      <c r="X294" s="126"/>
      <c r="Y294" s="126"/>
      <c r="Z294" s="126"/>
      <c r="AA294" s="126"/>
      <c r="AB294" s="126"/>
      <c r="AC294" s="126"/>
      <c r="AD294" s="126"/>
      <c r="AE294" s="126"/>
      <c r="AF294" s="126"/>
      <c r="AG294" s="126"/>
      <c r="AH294" s="126"/>
      <c r="AI294" s="126"/>
      <c r="AJ294" s="126"/>
      <c r="AK294" s="126"/>
    </row>
    <row r="295" spans="1:37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  <c r="U295" s="126"/>
      <c r="V295" s="126"/>
      <c r="W295" s="126"/>
      <c r="X295" s="126"/>
      <c r="Y295" s="126"/>
      <c r="Z295" s="126"/>
      <c r="AA295" s="126"/>
      <c r="AB295" s="126"/>
      <c r="AC295" s="126"/>
      <c r="AD295" s="126"/>
      <c r="AE295" s="126"/>
      <c r="AF295" s="126"/>
      <c r="AG295" s="126"/>
      <c r="AH295" s="126"/>
      <c r="AI295" s="126"/>
      <c r="AJ295" s="126"/>
      <c r="AK295" s="126"/>
    </row>
    <row r="296" spans="1:37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  <c r="U296" s="126"/>
      <c r="V296" s="126"/>
      <c r="W296" s="126"/>
      <c r="X296" s="126"/>
      <c r="Y296" s="126"/>
      <c r="Z296" s="126"/>
      <c r="AA296" s="126"/>
      <c r="AB296" s="126"/>
      <c r="AC296" s="126"/>
      <c r="AD296" s="126"/>
      <c r="AE296" s="126"/>
      <c r="AF296" s="126"/>
      <c r="AG296" s="126"/>
      <c r="AH296" s="126"/>
      <c r="AI296" s="126"/>
      <c r="AJ296" s="126"/>
      <c r="AK296" s="126"/>
    </row>
    <row r="297" spans="1:37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  <c r="U297" s="126"/>
      <c r="V297" s="126"/>
      <c r="W297" s="126"/>
      <c r="X297" s="126"/>
      <c r="Y297" s="126"/>
      <c r="Z297" s="126"/>
      <c r="AA297" s="126"/>
      <c r="AB297" s="126"/>
      <c r="AC297" s="126"/>
      <c r="AD297" s="126"/>
      <c r="AE297" s="126"/>
      <c r="AF297" s="126"/>
      <c r="AG297" s="126"/>
      <c r="AH297" s="126"/>
      <c r="AI297" s="126"/>
      <c r="AJ297" s="126"/>
      <c r="AK297" s="126"/>
    </row>
    <row r="298" spans="1:37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  <c r="U298" s="126"/>
      <c r="V298" s="126"/>
      <c r="W298" s="126"/>
      <c r="X298" s="126"/>
      <c r="Y298" s="126"/>
      <c r="Z298" s="126"/>
      <c r="AA298" s="126"/>
      <c r="AB298" s="126"/>
      <c r="AC298" s="126"/>
      <c r="AD298" s="126"/>
      <c r="AE298" s="126"/>
      <c r="AF298" s="126"/>
      <c r="AG298" s="126"/>
      <c r="AH298" s="126"/>
      <c r="AI298" s="126"/>
      <c r="AJ298" s="126"/>
      <c r="AK298" s="126"/>
    </row>
    <row r="299" spans="1:37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  <c r="Z299" s="126"/>
      <c r="AA299" s="126"/>
      <c r="AB299" s="126"/>
      <c r="AC299" s="126"/>
      <c r="AD299" s="126"/>
      <c r="AE299" s="126"/>
      <c r="AF299" s="126"/>
      <c r="AG299" s="126"/>
      <c r="AH299" s="126"/>
      <c r="AI299" s="126"/>
      <c r="AJ299" s="126"/>
      <c r="AK299" s="126"/>
    </row>
    <row r="300" spans="1:37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  <c r="Z300" s="126"/>
      <c r="AA300" s="126"/>
      <c r="AB300" s="126"/>
      <c r="AC300" s="126"/>
      <c r="AD300" s="126"/>
      <c r="AE300" s="126"/>
      <c r="AF300" s="126"/>
      <c r="AG300" s="126"/>
      <c r="AH300" s="126"/>
      <c r="AI300" s="126"/>
      <c r="AJ300" s="126"/>
      <c r="AK300" s="126"/>
    </row>
    <row r="301" spans="1:37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  <c r="U301" s="126"/>
      <c r="V301" s="126"/>
      <c r="W301" s="126"/>
      <c r="X301" s="126"/>
      <c r="Y301" s="126"/>
      <c r="Z301" s="126"/>
      <c r="AA301" s="126"/>
      <c r="AB301" s="126"/>
      <c r="AC301" s="126"/>
      <c r="AD301" s="126"/>
      <c r="AE301" s="126"/>
      <c r="AF301" s="126"/>
      <c r="AG301" s="126"/>
      <c r="AH301" s="126"/>
      <c r="AI301" s="126"/>
      <c r="AJ301" s="126"/>
      <c r="AK301" s="126"/>
    </row>
    <row r="302" spans="1:37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  <c r="U302" s="126"/>
      <c r="V302" s="126"/>
      <c r="W302" s="126"/>
      <c r="X302" s="126"/>
      <c r="Y302" s="126"/>
      <c r="Z302" s="126"/>
      <c r="AA302" s="126"/>
      <c r="AB302" s="126"/>
      <c r="AC302" s="126"/>
      <c r="AD302" s="126"/>
      <c r="AE302" s="126"/>
      <c r="AF302" s="126"/>
      <c r="AG302" s="126"/>
      <c r="AH302" s="126"/>
      <c r="AI302" s="126"/>
      <c r="AJ302" s="126"/>
      <c r="AK302" s="126"/>
    </row>
    <row r="303" spans="1:37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  <c r="U303" s="126"/>
      <c r="V303" s="126"/>
      <c r="W303" s="126"/>
      <c r="X303" s="126"/>
      <c r="Y303" s="126"/>
      <c r="Z303" s="126"/>
      <c r="AA303" s="126"/>
      <c r="AB303" s="126"/>
      <c r="AC303" s="126"/>
      <c r="AD303" s="126"/>
      <c r="AE303" s="126"/>
      <c r="AF303" s="126"/>
      <c r="AG303" s="126"/>
      <c r="AH303" s="126"/>
      <c r="AI303" s="126"/>
      <c r="AJ303" s="126"/>
      <c r="AK303" s="126"/>
    </row>
    <row r="304" spans="1:37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  <c r="U304" s="126"/>
      <c r="V304" s="126"/>
      <c r="W304" s="126"/>
      <c r="X304" s="126"/>
      <c r="Y304" s="126"/>
      <c r="Z304" s="126"/>
      <c r="AA304" s="126"/>
      <c r="AB304" s="126"/>
      <c r="AC304" s="126"/>
      <c r="AD304" s="126"/>
      <c r="AE304" s="126"/>
      <c r="AF304" s="126"/>
      <c r="AG304" s="126"/>
      <c r="AH304" s="126"/>
      <c r="AI304" s="126"/>
      <c r="AJ304" s="126"/>
      <c r="AK304" s="126"/>
    </row>
    <row r="305" spans="1:37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  <c r="U305" s="126"/>
      <c r="V305" s="126"/>
      <c r="W305" s="126"/>
      <c r="X305" s="126"/>
      <c r="Y305" s="126"/>
      <c r="Z305" s="126"/>
      <c r="AA305" s="126"/>
      <c r="AB305" s="126"/>
      <c r="AC305" s="126"/>
      <c r="AD305" s="126"/>
      <c r="AE305" s="126"/>
      <c r="AF305" s="126"/>
      <c r="AG305" s="126"/>
      <c r="AH305" s="126"/>
      <c r="AI305" s="126"/>
      <c r="AJ305" s="126"/>
      <c r="AK305" s="126"/>
    </row>
    <row r="306" spans="1:37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  <c r="U306" s="126"/>
      <c r="V306" s="126"/>
      <c r="W306" s="126"/>
      <c r="X306" s="126"/>
      <c r="Y306" s="126"/>
      <c r="Z306" s="126"/>
      <c r="AA306" s="126"/>
      <c r="AB306" s="126"/>
      <c r="AC306" s="126"/>
      <c r="AD306" s="126"/>
      <c r="AE306" s="126"/>
      <c r="AF306" s="126"/>
      <c r="AG306" s="126"/>
      <c r="AH306" s="126"/>
      <c r="AI306" s="126"/>
      <c r="AJ306" s="126"/>
      <c r="AK306" s="126"/>
    </row>
    <row r="307" spans="1:37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  <c r="U307" s="126"/>
      <c r="V307" s="126"/>
      <c r="W307" s="126"/>
      <c r="X307" s="126"/>
      <c r="Y307" s="126"/>
      <c r="Z307" s="126"/>
      <c r="AA307" s="126"/>
      <c r="AB307" s="126"/>
      <c r="AC307" s="126"/>
      <c r="AD307" s="126"/>
      <c r="AE307" s="126"/>
      <c r="AF307" s="126"/>
      <c r="AG307" s="126"/>
      <c r="AH307" s="126"/>
      <c r="AI307" s="126"/>
      <c r="AJ307" s="126"/>
      <c r="AK307" s="126"/>
    </row>
    <row r="308" spans="1:37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  <c r="U308" s="126"/>
      <c r="V308" s="126"/>
      <c r="W308" s="126"/>
      <c r="X308" s="126"/>
      <c r="Y308" s="126"/>
      <c r="Z308" s="126"/>
      <c r="AA308" s="126"/>
      <c r="AB308" s="126"/>
      <c r="AC308" s="126"/>
      <c r="AD308" s="126"/>
      <c r="AE308" s="126"/>
      <c r="AF308" s="126"/>
      <c r="AG308" s="126"/>
      <c r="AH308" s="126"/>
      <c r="AI308" s="126"/>
      <c r="AJ308" s="126"/>
      <c r="AK308" s="126"/>
    </row>
    <row r="309" spans="1:37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  <c r="U309" s="126"/>
      <c r="V309" s="126"/>
      <c r="W309" s="126"/>
      <c r="X309" s="126"/>
      <c r="Y309" s="126"/>
      <c r="Z309" s="126"/>
      <c r="AA309" s="126"/>
      <c r="AB309" s="126"/>
      <c r="AC309" s="126"/>
      <c r="AD309" s="126"/>
      <c r="AE309" s="126"/>
      <c r="AF309" s="126"/>
      <c r="AG309" s="126"/>
      <c r="AH309" s="126"/>
      <c r="AI309" s="126"/>
      <c r="AJ309" s="126"/>
      <c r="AK309" s="126"/>
    </row>
    <row r="310" spans="1:37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  <c r="U310" s="126"/>
      <c r="V310" s="126"/>
      <c r="W310" s="126"/>
      <c r="X310" s="126"/>
      <c r="Y310" s="126"/>
      <c r="Z310" s="126"/>
      <c r="AA310" s="126"/>
      <c r="AB310" s="126"/>
      <c r="AC310" s="126"/>
      <c r="AD310" s="126"/>
      <c r="AE310" s="126"/>
      <c r="AF310" s="126"/>
      <c r="AG310" s="126"/>
      <c r="AH310" s="126"/>
      <c r="AI310" s="126"/>
      <c r="AJ310" s="126"/>
      <c r="AK310" s="126"/>
    </row>
    <row r="311" spans="1:37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  <c r="U311" s="126"/>
      <c r="V311" s="126"/>
      <c r="W311" s="126"/>
      <c r="X311" s="126"/>
      <c r="Y311" s="126"/>
      <c r="Z311" s="126"/>
      <c r="AA311" s="126"/>
      <c r="AB311" s="126"/>
      <c r="AC311" s="126"/>
      <c r="AD311" s="126"/>
      <c r="AE311" s="126"/>
      <c r="AF311" s="126"/>
      <c r="AG311" s="126"/>
      <c r="AH311" s="126"/>
      <c r="AI311" s="126"/>
      <c r="AJ311" s="126"/>
      <c r="AK311" s="126"/>
    </row>
    <row r="312" spans="1:37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  <c r="U312" s="126"/>
      <c r="V312" s="126"/>
      <c r="W312" s="126"/>
      <c r="X312" s="126"/>
      <c r="Y312" s="126"/>
      <c r="Z312" s="126"/>
      <c r="AA312" s="126"/>
      <c r="AB312" s="126"/>
      <c r="AC312" s="126"/>
      <c r="AD312" s="126"/>
      <c r="AE312" s="126"/>
      <c r="AF312" s="126"/>
      <c r="AG312" s="126"/>
      <c r="AH312" s="126"/>
      <c r="AI312" s="126"/>
      <c r="AJ312" s="126"/>
      <c r="AK312" s="126"/>
    </row>
    <row r="313" spans="1:37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  <c r="U313" s="126"/>
      <c r="V313" s="126"/>
      <c r="W313" s="126"/>
      <c r="X313" s="126"/>
      <c r="Y313" s="126"/>
      <c r="Z313" s="126"/>
      <c r="AA313" s="126"/>
      <c r="AB313" s="126"/>
      <c r="AC313" s="126"/>
      <c r="AD313" s="126"/>
      <c r="AE313" s="126"/>
      <c r="AF313" s="126"/>
      <c r="AG313" s="126"/>
      <c r="AH313" s="126"/>
      <c r="AI313" s="126"/>
      <c r="AJ313" s="126"/>
      <c r="AK313" s="126"/>
    </row>
    <row r="314" spans="1:37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  <c r="U314" s="126"/>
      <c r="V314" s="126"/>
      <c r="W314" s="126"/>
      <c r="X314" s="126"/>
      <c r="Y314" s="126"/>
      <c r="Z314" s="126"/>
      <c r="AA314" s="126"/>
      <c r="AB314" s="126"/>
      <c r="AC314" s="126"/>
      <c r="AD314" s="126"/>
      <c r="AE314" s="126"/>
      <c r="AF314" s="126"/>
      <c r="AG314" s="126"/>
      <c r="AH314" s="126"/>
      <c r="AI314" s="126"/>
      <c r="AJ314" s="126"/>
      <c r="AK314" s="126"/>
    </row>
    <row r="315" spans="1:37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  <c r="U315" s="126"/>
      <c r="V315" s="126"/>
      <c r="W315" s="126"/>
      <c r="X315" s="126"/>
      <c r="Y315" s="126"/>
      <c r="Z315" s="126"/>
      <c r="AA315" s="126"/>
      <c r="AB315" s="126"/>
      <c r="AC315" s="126"/>
      <c r="AD315" s="126"/>
      <c r="AE315" s="126"/>
      <c r="AF315" s="126"/>
      <c r="AG315" s="126"/>
      <c r="AH315" s="126"/>
      <c r="AI315" s="126"/>
      <c r="AJ315" s="126"/>
      <c r="AK315" s="126"/>
    </row>
    <row r="316" spans="1:37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  <c r="U316" s="126"/>
      <c r="V316" s="126"/>
      <c r="W316" s="126"/>
      <c r="X316" s="126"/>
      <c r="Y316" s="126"/>
      <c r="Z316" s="126"/>
      <c r="AA316" s="126"/>
      <c r="AB316" s="126"/>
      <c r="AC316" s="126"/>
      <c r="AD316" s="126"/>
      <c r="AE316" s="126"/>
      <c r="AF316" s="126"/>
      <c r="AG316" s="126"/>
      <c r="AH316" s="126"/>
      <c r="AI316" s="126"/>
      <c r="AJ316" s="126"/>
      <c r="AK316" s="126"/>
    </row>
    <row r="317" spans="1:37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  <c r="U317" s="126"/>
      <c r="V317" s="126"/>
      <c r="W317" s="126"/>
      <c r="X317" s="126"/>
      <c r="Y317" s="126"/>
      <c r="Z317" s="126"/>
      <c r="AA317" s="126"/>
      <c r="AB317" s="126"/>
      <c r="AC317" s="126"/>
      <c r="AD317" s="126"/>
      <c r="AE317" s="126"/>
      <c r="AF317" s="126"/>
      <c r="AG317" s="126"/>
      <c r="AH317" s="126"/>
      <c r="AI317" s="126"/>
      <c r="AJ317" s="126"/>
      <c r="AK317" s="126"/>
    </row>
    <row r="318" spans="1:37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  <c r="U318" s="126"/>
      <c r="V318" s="126"/>
      <c r="W318" s="126"/>
      <c r="X318" s="126"/>
      <c r="Y318" s="126"/>
      <c r="Z318" s="126"/>
      <c r="AA318" s="126"/>
      <c r="AB318" s="126"/>
      <c r="AC318" s="126"/>
      <c r="AD318" s="126"/>
      <c r="AE318" s="126"/>
      <c r="AF318" s="126"/>
      <c r="AG318" s="126"/>
      <c r="AH318" s="126"/>
      <c r="AI318" s="126"/>
      <c r="AJ318" s="126"/>
      <c r="AK318" s="126"/>
    </row>
    <row r="319" spans="1:37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  <c r="U319" s="126"/>
      <c r="V319" s="126"/>
      <c r="W319" s="126"/>
      <c r="X319" s="126"/>
      <c r="Y319" s="126"/>
      <c r="Z319" s="126"/>
      <c r="AA319" s="126"/>
      <c r="AB319" s="126"/>
      <c r="AC319" s="126"/>
      <c r="AD319" s="126"/>
      <c r="AE319" s="126"/>
      <c r="AF319" s="126"/>
      <c r="AG319" s="126"/>
      <c r="AH319" s="126"/>
      <c r="AI319" s="126"/>
      <c r="AJ319" s="126"/>
      <c r="AK319" s="126"/>
    </row>
    <row r="320" spans="1:37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  <c r="U320" s="126"/>
      <c r="V320" s="126"/>
      <c r="W320" s="126"/>
      <c r="X320" s="126"/>
      <c r="Y320" s="126"/>
      <c r="Z320" s="126"/>
      <c r="AA320" s="126"/>
      <c r="AB320" s="126"/>
      <c r="AC320" s="126"/>
      <c r="AD320" s="126"/>
      <c r="AE320" s="126"/>
      <c r="AF320" s="126"/>
      <c r="AG320" s="126"/>
      <c r="AH320" s="126"/>
      <c r="AI320" s="126"/>
      <c r="AJ320" s="126"/>
      <c r="AK320" s="126"/>
    </row>
    <row r="321" spans="1:37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  <c r="U321" s="126"/>
      <c r="V321" s="126"/>
      <c r="W321" s="126"/>
      <c r="X321" s="126"/>
      <c r="Y321" s="126"/>
      <c r="Z321" s="126"/>
      <c r="AA321" s="126"/>
      <c r="AB321" s="126"/>
      <c r="AC321" s="126"/>
      <c r="AD321" s="126"/>
      <c r="AE321" s="126"/>
      <c r="AF321" s="126"/>
      <c r="AG321" s="126"/>
      <c r="AH321" s="126"/>
      <c r="AI321" s="126"/>
      <c r="AJ321" s="126"/>
      <c r="AK321" s="126"/>
    </row>
    <row r="322" spans="1:37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  <c r="U322" s="126"/>
      <c r="V322" s="126"/>
      <c r="W322" s="126"/>
      <c r="X322" s="126"/>
      <c r="Y322" s="126"/>
      <c r="Z322" s="126"/>
      <c r="AA322" s="126"/>
      <c r="AB322" s="126"/>
      <c r="AC322" s="126"/>
      <c r="AD322" s="126"/>
      <c r="AE322" s="126"/>
      <c r="AF322" s="126"/>
      <c r="AG322" s="126"/>
      <c r="AH322" s="126"/>
      <c r="AI322" s="126"/>
      <c r="AJ322" s="126"/>
      <c r="AK322" s="126"/>
    </row>
    <row r="323" spans="1:37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  <c r="U323" s="126"/>
      <c r="V323" s="126"/>
      <c r="W323" s="126"/>
      <c r="X323" s="126"/>
      <c r="Y323" s="126"/>
      <c r="Z323" s="126"/>
      <c r="AA323" s="126"/>
      <c r="AB323" s="126"/>
      <c r="AC323" s="126"/>
      <c r="AD323" s="126"/>
      <c r="AE323" s="126"/>
      <c r="AF323" s="126"/>
      <c r="AG323" s="126"/>
      <c r="AH323" s="126"/>
      <c r="AI323" s="126"/>
      <c r="AJ323" s="126"/>
      <c r="AK323" s="126"/>
    </row>
    <row r="324" spans="1:37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  <c r="U324" s="126"/>
      <c r="V324" s="126"/>
      <c r="W324" s="126"/>
      <c r="X324" s="126"/>
      <c r="Y324" s="126"/>
      <c r="Z324" s="126"/>
      <c r="AA324" s="126"/>
      <c r="AB324" s="126"/>
      <c r="AC324" s="126"/>
      <c r="AD324" s="126"/>
      <c r="AE324" s="126"/>
      <c r="AF324" s="126"/>
      <c r="AG324" s="126"/>
      <c r="AH324" s="126"/>
      <c r="AI324" s="126"/>
      <c r="AJ324" s="126"/>
      <c r="AK324" s="126"/>
    </row>
    <row r="325" spans="1:37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  <c r="U325" s="126"/>
      <c r="V325" s="126"/>
      <c r="W325" s="126"/>
      <c r="X325" s="126"/>
      <c r="Y325" s="126"/>
      <c r="Z325" s="126"/>
      <c r="AA325" s="126"/>
      <c r="AB325" s="126"/>
      <c r="AC325" s="126"/>
      <c r="AD325" s="126"/>
      <c r="AE325" s="126"/>
      <c r="AF325" s="126"/>
      <c r="AG325" s="126"/>
      <c r="AH325" s="126"/>
      <c r="AI325" s="126"/>
      <c r="AJ325" s="126"/>
      <c r="AK325" s="126"/>
    </row>
    <row r="326" spans="1:37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  <c r="U326" s="126"/>
      <c r="V326" s="126"/>
      <c r="W326" s="126"/>
      <c r="X326" s="126"/>
      <c r="Y326" s="126"/>
      <c r="Z326" s="126"/>
      <c r="AA326" s="126"/>
      <c r="AB326" s="126"/>
      <c r="AC326" s="126"/>
      <c r="AD326" s="126"/>
      <c r="AE326" s="126"/>
      <c r="AF326" s="126"/>
      <c r="AG326" s="126"/>
      <c r="AH326" s="126"/>
      <c r="AI326" s="126"/>
      <c r="AJ326" s="126"/>
      <c r="AK326" s="126"/>
    </row>
    <row r="327" spans="1:37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  <c r="U327" s="126"/>
      <c r="V327" s="126"/>
      <c r="W327" s="126"/>
      <c r="X327" s="126"/>
      <c r="Y327" s="126"/>
      <c r="Z327" s="126"/>
      <c r="AA327" s="126"/>
      <c r="AB327" s="126"/>
      <c r="AC327" s="126"/>
      <c r="AD327" s="126"/>
      <c r="AE327" s="126"/>
      <c r="AF327" s="126"/>
      <c r="AG327" s="126"/>
      <c r="AH327" s="126"/>
      <c r="AI327" s="126"/>
      <c r="AJ327" s="126"/>
      <c r="AK327" s="126"/>
    </row>
    <row r="328" spans="1:37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  <c r="U328" s="126"/>
      <c r="V328" s="126"/>
      <c r="W328" s="126"/>
      <c r="X328" s="126"/>
      <c r="Y328" s="126"/>
      <c r="Z328" s="126"/>
      <c r="AA328" s="126"/>
      <c r="AB328" s="126"/>
      <c r="AC328" s="126"/>
      <c r="AD328" s="126"/>
      <c r="AE328" s="126"/>
      <c r="AF328" s="126"/>
      <c r="AG328" s="126"/>
      <c r="AH328" s="126"/>
      <c r="AI328" s="126"/>
      <c r="AJ328" s="126"/>
      <c r="AK328" s="126"/>
    </row>
    <row r="329" spans="1:37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  <c r="U329" s="126"/>
      <c r="V329" s="126"/>
      <c r="W329" s="126"/>
      <c r="X329" s="126"/>
      <c r="Y329" s="126"/>
      <c r="Z329" s="126"/>
      <c r="AA329" s="126"/>
      <c r="AB329" s="126"/>
      <c r="AC329" s="126"/>
      <c r="AD329" s="126"/>
      <c r="AE329" s="126"/>
      <c r="AF329" s="126"/>
      <c r="AG329" s="126"/>
      <c r="AH329" s="126"/>
      <c r="AI329" s="126"/>
      <c r="AJ329" s="126"/>
      <c r="AK329" s="126"/>
    </row>
    <row r="330" spans="1:37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  <c r="U330" s="126"/>
      <c r="V330" s="126"/>
      <c r="W330" s="126"/>
      <c r="X330" s="126"/>
      <c r="Y330" s="126"/>
      <c r="Z330" s="126"/>
      <c r="AA330" s="126"/>
      <c r="AB330" s="126"/>
      <c r="AC330" s="126"/>
      <c r="AD330" s="126"/>
      <c r="AE330" s="126"/>
      <c r="AF330" s="126"/>
      <c r="AG330" s="126"/>
      <c r="AH330" s="126"/>
      <c r="AI330" s="126"/>
      <c r="AJ330" s="126"/>
      <c r="AK330" s="126"/>
    </row>
    <row r="331" spans="1:37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  <c r="U331" s="126"/>
      <c r="V331" s="126"/>
      <c r="W331" s="126"/>
      <c r="X331" s="126"/>
      <c r="Y331" s="126"/>
      <c r="Z331" s="126"/>
      <c r="AA331" s="126"/>
      <c r="AB331" s="126"/>
      <c r="AC331" s="126"/>
      <c r="AD331" s="126"/>
      <c r="AE331" s="126"/>
      <c r="AF331" s="126"/>
      <c r="AG331" s="126"/>
      <c r="AH331" s="126"/>
      <c r="AI331" s="126"/>
      <c r="AJ331" s="126"/>
      <c r="AK331" s="126"/>
    </row>
    <row r="332" spans="1:37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  <c r="U332" s="126"/>
      <c r="V332" s="126"/>
      <c r="W332" s="126"/>
      <c r="X332" s="126"/>
      <c r="Y332" s="126"/>
      <c r="Z332" s="126"/>
      <c r="AA332" s="126"/>
      <c r="AB332" s="126"/>
      <c r="AC332" s="126"/>
      <c r="AD332" s="126"/>
      <c r="AE332" s="126"/>
      <c r="AF332" s="126"/>
      <c r="AG332" s="126"/>
      <c r="AH332" s="126"/>
      <c r="AI332" s="126"/>
      <c r="AJ332" s="126"/>
      <c r="AK332" s="126"/>
    </row>
    <row r="333" spans="1:37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  <c r="Z333" s="126"/>
      <c r="AA333" s="126"/>
      <c r="AB333" s="126"/>
      <c r="AC333" s="126"/>
      <c r="AD333" s="126"/>
      <c r="AE333" s="126"/>
      <c r="AF333" s="126"/>
      <c r="AG333" s="126"/>
      <c r="AH333" s="126"/>
      <c r="AI333" s="126"/>
      <c r="AJ333" s="126"/>
      <c r="AK333" s="126"/>
    </row>
    <row r="334" spans="1:37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  <c r="U334" s="126"/>
      <c r="V334" s="126"/>
      <c r="W334" s="126"/>
      <c r="X334" s="126"/>
      <c r="Y334" s="126"/>
      <c r="Z334" s="126"/>
      <c r="AA334" s="126"/>
      <c r="AB334" s="126"/>
      <c r="AC334" s="126"/>
      <c r="AD334" s="126"/>
      <c r="AE334" s="126"/>
      <c r="AF334" s="126"/>
      <c r="AG334" s="126"/>
      <c r="AH334" s="126"/>
      <c r="AI334" s="126"/>
      <c r="AJ334" s="126"/>
      <c r="AK334" s="126"/>
    </row>
    <row r="335" spans="1:37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  <c r="Z335" s="126"/>
      <c r="AA335" s="126"/>
      <c r="AB335" s="126"/>
      <c r="AC335" s="126"/>
      <c r="AD335" s="126"/>
      <c r="AE335" s="126"/>
      <c r="AF335" s="126"/>
      <c r="AG335" s="126"/>
      <c r="AH335" s="126"/>
      <c r="AI335" s="126"/>
      <c r="AJ335" s="126"/>
      <c r="AK335" s="126"/>
    </row>
    <row r="336" spans="1:37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  <c r="U336" s="126"/>
      <c r="V336" s="126"/>
      <c r="W336" s="126"/>
      <c r="X336" s="126"/>
      <c r="Y336" s="126"/>
      <c r="Z336" s="126"/>
      <c r="AA336" s="126"/>
      <c r="AB336" s="126"/>
      <c r="AC336" s="126"/>
      <c r="AD336" s="126"/>
      <c r="AE336" s="126"/>
      <c r="AF336" s="126"/>
      <c r="AG336" s="126"/>
      <c r="AH336" s="126"/>
      <c r="AI336" s="126"/>
      <c r="AJ336" s="126"/>
      <c r="AK336" s="126"/>
    </row>
    <row r="337" spans="1:37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  <c r="U337" s="126"/>
      <c r="V337" s="126"/>
      <c r="W337" s="126"/>
      <c r="X337" s="126"/>
      <c r="Y337" s="126"/>
      <c r="Z337" s="126"/>
      <c r="AA337" s="126"/>
      <c r="AB337" s="126"/>
      <c r="AC337" s="126"/>
      <c r="AD337" s="126"/>
      <c r="AE337" s="126"/>
      <c r="AF337" s="126"/>
      <c r="AG337" s="126"/>
      <c r="AH337" s="126"/>
      <c r="AI337" s="126"/>
      <c r="AJ337" s="126"/>
      <c r="AK337" s="126"/>
    </row>
    <row r="338" spans="1:37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  <c r="U338" s="126"/>
      <c r="V338" s="126"/>
      <c r="W338" s="126"/>
      <c r="X338" s="126"/>
      <c r="Y338" s="126"/>
      <c r="Z338" s="126"/>
      <c r="AA338" s="126"/>
      <c r="AB338" s="126"/>
      <c r="AC338" s="126"/>
      <c r="AD338" s="126"/>
      <c r="AE338" s="126"/>
      <c r="AF338" s="126"/>
      <c r="AG338" s="126"/>
      <c r="AH338" s="126"/>
      <c r="AI338" s="126"/>
      <c r="AJ338" s="126"/>
      <c r="AK338" s="126"/>
    </row>
    <row r="339" spans="1:37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  <c r="U339" s="126"/>
      <c r="V339" s="126"/>
      <c r="W339" s="126"/>
      <c r="X339" s="126"/>
      <c r="Y339" s="126"/>
      <c r="Z339" s="126"/>
      <c r="AA339" s="126"/>
      <c r="AB339" s="126"/>
      <c r="AC339" s="126"/>
      <c r="AD339" s="126"/>
      <c r="AE339" s="126"/>
      <c r="AF339" s="126"/>
      <c r="AG339" s="126"/>
      <c r="AH339" s="126"/>
      <c r="AI339" s="126"/>
      <c r="AJ339" s="126"/>
      <c r="AK339" s="126"/>
    </row>
    <row r="340" spans="1:37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  <c r="W340" s="126"/>
      <c r="X340" s="126"/>
      <c r="Y340" s="126"/>
      <c r="Z340" s="126"/>
      <c r="AA340" s="126"/>
      <c r="AB340" s="126"/>
      <c r="AC340" s="126"/>
      <c r="AD340" s="126"/>
      <c r="AE340" s="126"/>
      <c r="AF340" s="126"/>
      <c r="AG340" s="126"/>
      <c r="AH340" s="126"/>
      <c r="AI340" s="126"/>
      <c r="AJ340" s="126"/>
      <c r="AK340" s="126"/>
    </row>
    <row r="341" spans="1:37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  <c r="U341" s="126"/>
      <c r="V341" s="126"/>
      <c r="W341" s="126"/>
      <c r="X341" s="126"/>
      <c r="Y341" s="126"/>
      <c r="Z341" s="126"/>
      <c r="AA341" s="126"/>
      <c r="AB341" s="126"/>
      <c r="AC341" s="126"/>
      <c r="AD341" s="126"/>
      <c r="AE341" s="126"/>
      <c r="AF341" s="126"/>
      <c r="AG341" s="126"/>
      <c r="AH341" s="126"/>
      <c r="AI341" s="126"/>
      <c r="AJ341" s="126"/>
      <c r="AK341" s="126"/>
    </row>
    <row r="342" spans="1:37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  <c r="U342" s="126"/>
      <c r="V342" s="126"/>
      <c r="W342" s="126"/>
      <c r="X342" s="126"/>
      <c r="Y342" s="126"/>
      <c r="Z342" s="126"/>
      <c r="AA342" s="126"/>
      <c r="AB342" s="126"/>
      <c r="AC342" s="126"/>
      <c r="AD342" s="126"/>
      <c r="AE342" s="126"/>
      <c r="AF342" s="126"/>
      <c r="AG342" s="126"/>
      <c r="AH342" s="126"/>
      <c r="AI342" s="126"/>
      <c r="AJ342" s="126"/>
      <c r="AK342" s="126"/>
    </row>
    <row r="343" spans="1:37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  <c r="U343" s="126"/>
      <c r="V343" s="126"/>
      <c r="W343" s="126"/>
      <c r="X343" s="126"/>
      <c r="Y343" s="126"/>
      <c r="Z343" s="126"/>
      <c r="AA343" s="126"/>
      <c r="AB343" s="126"/>
      <c r="AC343" s="126"/>
      <c r="AD343" s="126"/>
      <c r="AE343" s="126"/>
      <c r="AF343" s="126"/>
      <c r="AG343" s="126"/>
      <c r="AH343" s="126"/>
      <c r="AI343" s="126"/>
      <c r="AJ343" s="126"/>
      <c r="AK343" s="126"/>
    </row>
    <row r="344" spans="1:37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  <c r="U344" s="126"/>
      <c r="V344" s="126"/>
      <c r="W344" s="126"/>
      <c r="X344" s="126"/>
      <c r="Y344" s="126"/>
      <c r="Z344" s="126"/>
      <c r="AA344" s="126"/>
      <c r="AB344" s="126"/>
      <c r="AC344" s="126"/>
      <c r="AD344" s="126"/>
      <c r="AE344" s="126"/>
      <c r="AF344" s="126"/>
      <c r="AG344" s="126"/>
      <c r="AH344" s="126"/>
      <c r="AI344" s="126"/>
      <c r="AJ344" s="126"/>
      <c r="AK344" s="126"/>
    </row>
    <row r="345" spans="1:37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  <c r="U345" s="126"/>
      <c r="V345" s="126"/>
      <c r="W345" s="126"/>
      <c r="X345" s="126"/>
      <c r="Y345" s="126"/>
      <c r="Z345" s="126"/>
      <c r="AA345" s="126"/>
      <c r="AB345" s="126"/>
      <c r="AC345" s="126"/>
      <c r="AD345" s="126"/>
      <c r="AE345" s="126"/>
      <c r="AF345" s="126"/>
      <c r="AG345" s="126"/>
      <c r="AH345" s="126"/>
      <c r="AI345" s="126"/>
      <c r="AJ345" s="126"/>
      <c r="AK345" s="126"/>
    </row>
    <row r="346" spans="1:37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  <c r="U346" s="126"/>
      <c r="V346" s="126"/>
      <c r="W346" s="126"/>
      <c r="X346" s="126"/>
      <c r="Y346" s="126"/>
      <c r="Z346" s="126"/>
      <c r="AA346" s="126"/>
      <c r="AB346" s="126"/>
      <c r="AC346" s="126"/>
      <c r="AD346" s="126"/>
      <c r="AE346" s="126"/>
      <c r="AF346" s="126"/>
      <c r="AG346" s="126"/>
      <c r="AH346" s="126"/>
      <c r="AI346" s="126"/>
      <c r="AJ346" s="126"/>
      <c r="AK346" s="126"/>
    </row>
    <row r="347" spans="1:37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  <c r="U347" s="126"/>
      <c r="V347" s="126"/>
      <c r="W347" s="126"/>
      <c r="X347" s="126"/>
      <c r="Y347" s="126"/>
      <c r="Z347" s="126"/>
      <c r="AA347" s="126"/>
      <c r="AB347" s="126"/>
      <c r="AC347" s="126"/>
      <c r="AD347" s="126"/>
      <c r="AE347" s="126"/>
      <c r="AF347" s="126"/>
      <c r="AG347" s="126"/>
      <c r="AH347" s="126"/>
      <c r="AI347" s="126"/>
      <c r="AJ347" s="126"/>
      <c r="AK347" s="126"/>
    </row>
    <row r="348" spans="1:37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  <c r="U348" s="126"/>
      <c r="V348" s="126"/>
      <c r="W348" s="126"/>
      <c r="X348" s="126"/>
      <c r="Y348" s="126"/>
      <c r="Z348" s="126"/>
      <c r="AA348" s="126"/>
      <c r="AB348" s="126"/>
      <c r="AC348" s="126"/>
      <c r="AD348" s="126"/>
      <c r="AE348" s="126"/>
      <c r="AF348" s="126"/>
      <c r="AG348" s="126"/>
      <c r="AH348" s="126"/>
      <c r="AI348" s="126"/>
      <c r="AJ348" s="126"/>
      <c r="AK348" s="126"/>
    </row>
    <row r="349" spans="1:37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  <c r="U349" s="126"/>
      <c r="V349" s="126"/>
      <c r="W349" s="126"/>
      <c r="X349" s="126"/>
      <c r="Y349" s="126"/>
      <c r="Z349" s="126"/>
      <c r="AA349" s="126"/>
      <c r="AB349" s="126"/>
      <c r="AC349" s="126"/>
      <c r="AD349" s="126"/>
      <c r="AE349" s="126"/>
      <c r="AF349" s="126"/>
      <c r="AG349" s="126"/>
      <c r="AH349" s="126"/>
      <c r="AI349" s="126"/>
      <c r="AJ349" s="126"/>
      <c r="AK349" s="126"/>
    </row>
    <row r="350" spans="1:37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  <c r="U350" s="126"/>
      <c r="V350" s="126"/>
      <c r="W350" s="126"/>
      <c r="X350" s="126"/>
      <c r="Y350" s="126"/>
      <c r="Z350" s="126"/>
      <c r="AA350" s="126"/>
      <c r="AB350" s="126"/>
      <c r="AC350" s="126"/>
      <c r="AD350" s="126"/>
      <c r="AE350" s="126"/>
      <c r="AF350" s="126"/>
      <c r="AG350" s="126"/>
      <c r="AH350" s="126"/>
      <c r="AI350" s="126"/>
      <c r="AJ350" s="126"/>
      <c r="AK350" s="126"/>
    </row>
    <row r="351" spans="1:37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  <c r="U351" s="126"/>
      <c r="V351" s="126"/>
      <c r="W351" s="126"/>
      <c r="X351" s="126"/>
      <c r="Y351" s="126"/>
      <c r="Z351" s="126"/>
      <c r="AA351" s="126"/>
      <c r="AB351" s="126"/>
      <c r="AC351" s="126"/>
      <c r="AD351" s="126"/>
      <c r="AE351" s="126"/>
      <c r="AF351" s="126"/>
      <c r="AG351" s="126"/>
      <c r="AH351" s="126"/>
      <c r="AI351" s="126"/>
      <c r="AJ351" s="126"/>
      <c r="AK351" s="126"/>
    </row>
    <row r="352" spans="1:37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  <c r="U352" s="126"/>
      <c r="V352" s="126"/>
      <c r="W352" s="126"/>
      <c r="X352" s="126"/>
      <c r="Y352" s="126"/>
      <c r="Z352" s="126"/>
      <c r="AA352" s="126"/>
      <c r="AB352" s="126"/>
      <c r="AC352" s="126"/>
      <c r="AD352" s="126"/>
      <c r="AE352" s="126"/>
      <c r="AF352" s="126"/>
      <c r="AG352" s="126"/>
      <c r="AH352" s="126"/>
      <c r="AI352" s="126"/>
      <c r="AJ352" s="126"/>
      <c r="AK352" s="126"/>
    </row>
    <row r="353" spans="1:37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  <c r="U353" s="126"/>
      <c r="V353" s="126"/>
      <c r="W353" s="126"/>
      <c r="X353" s="126"/>
      <c r="Y353" s="126"/>
      <c r="Z353" s="126"/>
      <c r="AA353" s="126"/>
      <c r="AB353" s="126"/>
      <c r="AC353" s="126"/>
      <c r="AD353" s="126"/>
      <c r="AE353" s="126"/>
      <c r="AF353" s="126"/>
      <c r="AG353" s="126"/>
      <c r="AH353" s="126"/>
      <c r="AI353" s="126"/>
      <c r="AJ353" s="126"/>
      <c r="AK353" s="126"/>
    </row>
    <row r="354" spans="1:37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  <c r="U354" s="126"/>
      <c r="V354" s="126"/>
      <c r="W354" s="126"/>
      <c r="X354" s="126"/>
      <c r="Y354" s="126"/>
      <c r="Z354" s="126"/>
      <c r="AA354" s="126"/>
      <c r="AB354" s="126"/>
      <c r="AC354" s="126"/>
      <c r="AD354" s="126"/>
      <c r="AE354" s="126"/>
      <c r="AF354" s="126"/>
      <c r="AG354" s="126"/>
      <c r="AH354" s="126"/>
      <c r="AI354" s="126"/>
      <c r="AJ354" s="126"/>
      <c r="AK354" s="126"/>
    </row>
    <row r="355" spans="1:37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  <c r="U355" s="126"/>
      <c r="V355" s="126"/>
      <c r="W355" s="126"/>
      <c r="X355" s="126"/>
      <c r="Y355" s="126"/>
      <c r="Z355" s="126"/>
      <c r="AA355" s="126"/>
      <c r="AB355" s="126"/>
      <c r="AC355" s="126"/>
      <c r="AD355" s="126"/>
      <c r="AE355" s="126"/>
      <c r="AF355" s="126"/>
      <c r="AG355" s="126"/>
      <c r="AH355" s="126"/>
      <c r="AI355" s="126"/>
      <c r="AJ355" s="126"/>
      <c r="AK355" s="126"/>
    </row>
    <row r="356" spans="1:37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  <c r="U356" s="126"/>
      <c r="V356" s="126"/>
      <c r="W356" s="126"/>
      <c r="X356" s="126"/>
      <c r="Y356" s="126"/>
      <c r="Z356" s="126"/>
      <c r="AA356" s="126"/>
      <c r="AB356" s="126"/>
      <c r="AC356" s="126"/>
      <c r="AD356" s="126"/>
      <c r="AE356" s="126"/>
      <c r="AF356" s="126"/>
      <c r="AG356" s="126"/>
      <c r="AH356" s="126"/>
      <c r="AI356" s="126"/>
      <c r="AJ356" s="126"/>
      <c r="AK356" s="126"/>
    </row>
    <row r="357" spans="1:37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  <c r="U357" s="126"/>
      <c r="V357" s="126"/>
      <c r="W357" s="126"/>
      <c r="X357" s="126"/>
      <c r="Y357" s="126"/>
      <c r="Z357" s="126"/>
      <c r="AA357" s="126"/>
      <c r="AB357" s="126"/>
      <c r="AC357" s="126"/>
      <c r="AD357" s="126"/>
      <c r="AE357" s="126"/>
      <c r="AF357" s="126"/>
      <c r="AG357" s="126"/>
      <c r="AH357" s="126"/>
      <c r="AI357" s="126"/>
      <c r="AJ357" s="126"/>
      <c r="AK357" s="126"/>
    </row>
    <row r="358" spans="1:37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  <c r="U358" s="126"/>
      <c r="V358" s="126"/>
      <c r="W358" s="126"/>
      <c r="X358" s="126"/>
      <c r="Y358" s="126"/>
      <c r="Z358" s="126"/>
      <c r="AA358" s="126"/>
      <c r="AB358" s="126"/>
      <c r="AC358" s="126"/>
      <c r="AD358" s="126"/>
      <c r="AE358" s="126"/>
      <c r="AF358" s="126"/>
      <c r="AG358" s="126"/>
      <c r="AH358" s="126"/>
      <c r="AI358" s="126"/>
      <c r="AJ358" s="126"/>
      <c r="AK358" s="126"/>
    </row>
    <row r="359" spans="1:37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  <c r="U359" s="126"/>
      <c r="V359" s="126"/>
      <c r="W359" s="126"/>
      <c r="X359" s="126"/>
      <c r="Y359" s="126"/>
      <c r="Z359" s="126"/>
      <c r="AA359" s="126"/>
      <c r="AB359" s="126"/>
      <c r="AC359" s="126"/>
      <c r="AD359" s="126"/>
      <c r="AE359" s="126"/>
      <c r="AF359" s="126"/>
      <c r="AG359" s="126"/>
      <c r="AH359" s="126"/>
      <c r="AI359" s="126"/>
      <c r="AJ359" s="126"/>
      <c r="AK359" s="126"/>
    </row>
    <row r="360" spans="1:37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  <c r="U360" s="126"/>
      <c r="V360" s="126"/>
      <c r="W360" s="126"/>
      <c r="X360" s="126"/>
      <c r="Y360" s="126"/>
      <c r="Z360" s="126"/>
      <c r="AA360" s="126"/>
      <c r="AB360" s="126"/>
      <c r="AC360" s="126"/>
      <c r="AD360" s="126"/>
      <c r="AE360" s="126"/>
      <c r="AF360" s="126"/>
      <c r="AG360" s="126"/>
      <c r="AH360" s="126"/>
      <c r="AI360" s="126"/>
      <c r="AJ360" s="126"/>
      <c r="AK360" s="126"/>
    </row>
    <row r="361" spans="1:37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  <c r="U361" s="126"/>
      <c r="V361" s="126"/>
      <c r="W361" s="126"/>
      <c r="X361" s="126"/>
      <c r="Y361" s="126"/>
      <c r="Z361" s="126"/>
      <c r="AA361" s="126"/>
      <c r="AB361" s="126"/>
      <c r="AC361" s="126"/>
      <c r="AD361" s="126"/>
      <c r="AE361" s="126"/>
      <c r="AF361" s="126"/>
      <c r="AG361" s="126"/>
      <c r="AH361" s="126"/>
      <c r="AI361" s="126"/>
      <c r="AJ361" s="126"/>
      <c r="AK361" s="126"/>
    </row>
    <row r="362" spans="1:37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  <c r="U362" s="126"/>
      <c r="V362" s="126"/>
      <c r="W362" s="126"/>
      <c r="X362" s="126"/>
      <c r="Y362" s="126"/>
      <c r="Z362" s="126"/>
      <c r="AA362" s="126"/>
      <c r="AB362" s="126"/>
      <c r="AC362" s="126"/>
      <c r="AD362" s="126"/>
      <c r="AE362" s="126"/>
      <c r="AF362" s="126"/>
      <c r="AG362" s="126"/>
      <c r="AH362" s="126"/>
      <c r="AI362" s="126"/>
      <c r="AJ362" s="126"/>
      <c r="AK362" s="126"/>
    </row>
    <row r="363" spans="1:37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  <c r="U363" s="126"/>
      <c r="V363" s="126"/>
      <c r="W363" s="126"/>
      <c r="X363" s="126"/>
      <c r="Y363" s="126"/>
      <c r="Z363" s="126"/>
      <c r="AA363" s="126"/>
      <c r="AB363" s="126"/>
      <c r="AC363" s="126"/>
      <c r="AD363" s="126"/>
      <c r="AE363" s="126"/>
      <c r="AF363" s="126"/>
      <c r="AG363" s="126"/>
      <c r="AH363" s="126"/>
      <c r="AI363" s="126"/>
      <c r="AJ363" s="126"/>
      <c r="AK363" s="126"/>
    </row>
    <row r="364" spans="1:37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  <c r="U364" s="126"/>
      <c r="V364" s="126"/>
      <c r="W364" s="126"/>
      <c r="X364" s="126"/>
      <c r="Y364" s="126"/>
      <c r="Z364" s="126"/>
      <c r="AA364" s="126"/>
      <c r="AB364" s="126"/>
      <c r="AC364" s="126"/>
      <c r="AD364" s="126"/>
      <c r="AE364" s="126"/>
      <c r="AF364" s="126"/>
      <c r="AG364" s="126"/>
      <c r="AH364" s="126"/>
      <c r="AI364" s="126"/>
      <c r="AJ364" s="126"/>
      <c r="AK364" s="126"/>
    </row>
    <row r="365" spans="1:37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  <c r="U365" s="126"/>
      <c r="V365" s="126"/>
      <c r="W365" s="126"/>
      <c r="X365" s="126"/>
      <c r="Y365" s="126"/>
      <c r="Z365" s="126"/>
      <c r="AA365" s="126"/>
      <c r="AB365" s="126"/>
      <c r="AC365" s="126"/>
      <c r="AD365" s="126"/>
      <c r="AE365" s="126"/>
      <c r="AF365" s="126"/>
      <c r="AG365" s="126"/>
      <c r="AH365" s="126"/>
      <c r="AI365" s="126"/>
      <c r="AJ365" s="126"/>
      <c r="AK365" s="126"/>
    </row>
    <row r="366" spans="1:37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  <c r="U366" s="126"/>
      <c r="V366" s="126"/>
      <c r="W366" s="126"/>
      <c r="X366" s="126"/>
      <c r="Y366" s="126"/>
      <c r="Z366" s="126"/>
      <c r="AA366" s="126"/>
      <c r="AB366" s="126"/>
      <c r="AC366" s="126"/>
      <c r="AD366" s="126"/>
      <c r="AE366" s="126"/>
      <c r="AF366" s="126"/>
      <c r="AG366" s="126"/>
      <c r="AH366" s="126"/>
      <c r="AI366" s="126"/>
      <c r="AJ366" s="126"/>
      <c r="AK366" s="126"/>
    </row>
    <row r="367" spans="1:37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  <c r="U367" s="126"/>
      <c r="V367" s="126"/>
      <c r="W367" s="126"/>
      <c r="X367" s="126"/>
      <c r="Y367" s="126"/>
      <c r="Z367" s="126"/>
      <c r="AA367" s="126"/>
      <c r="AB367" s="126"/>
      <c r="AC367" s="126"/>
      <c r="AD367" s="126"/>
      <c r="AE367" s="126"/>
      <c r="AF367" s="126"/>
      <c r="AG367" s="126"/>
      <c r="AH367" s="126"/>
      <c r="AI367" s="126"/>
      <c r="AJ367" s="126"/>
      <c r="AK367" s="126"/>
    </row>
    <row r="368" spans="1:37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  <c r="U368" s="126"/>
      <c r="V368" s="126"/>
      <c r="W368" s="126"/>
      <c r="X368" s="126"/>
      <c r="Y368" s="126"/>
      <c r="Z368" s="126"/>
      <c r="AA368" s="126"/>
      <c r="AB368" s="126"/>
      <c r="AC368" s="126"/>
      <c r="AD368" s="126"/>
      <c r="AE368" s="126"/>
      <c r="AF368" s="126"/>
      <c r="AG368" s="126"/>
      <c r="AH368" s="126"/>
      <c r="AI368" s="126"/>
      <c r="AJ368" s="126"/>
      <c r="AK368" s="126"/>
    </row>
    <row r="369" spans="1:37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126"/>
      <c r="Y369" s="126"/>
      <c r="Z369" s="126"/>
      <c r="AA369" s="126"/>
      <c r="AB369" s="126"/>
      <c r="AC369" s="126"/>
      <c r="AD369" s="126"/>
      <c r="AE369" s="126"/>
      <c r="AF369" s="126"/>
      <c r="AG369" s="126"/>
      <c r="AH369" s="126"/>
      <c r="AI369" s="126"/>
      <c r="AJ369" s="126"/>
      <c r="AK369" s="126"/>
    </row>
    <row r="370" spans="1:37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  <c r="U370" s="126"/>
      <c r="V370" s="126"/>
      <c r="W370" s="126"/>
      <c r="X370" s="126"/>
      <c r="Y370" s="126"/>
      <c r="Z370" s="126"/>
      <c r="AA370" s="126"/>
      <c r="AB370" s="126"/>
      <c r="AC370" s="126"/>
      <c r="AD370" s="126"/>
      <c r="AE370" s="126"/>
      <c r="AF370" s="126"/>
      <c r="AG370" s="126"/>
      <c r="AH370" s="126"/>
      <c r="AI370" s="126"/>
      <c r="AJ370" s="126"/>
      <c r="AK370" s="126"/>
    </row>
    <row r="371" spans="1:37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  <c r="U371" s="126"/>
      <c r="V371" s="126"/>
      <c r="W371" s="126"/>
      <c r="X371" s="126"/>
      <c r="Y371" s="126"/>
      <c r="Z371" s="126"/>
      <c r="AA371" s="126"/>
      <c r="AB371" s="126"/>
      <c r="AC371" s="126"/>
      <c r="AD371" s="126"/>
      <c r="AE371" s="126"/>
      <c r="AF371" s="126"/>
      <c r="AG371" s="126"/>
      <c r="AH371" s="126"/>
      <c r="AI371" s="126"/>
      <c r="AJ371" s="126"/>
      <c r="AK371" s="126"/>
    </row>
    <row r="372" spans="1:37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  <c r="U372" s="126"/>
      <c r="V372" s="126"/>
      <c r="W372" s="126"/>
      <c r="X372" s="126"/>
      <c r="Y372" s="126"/>
      <c r="Z372" s="126"/>
      <c r="AA372" s="126"/>
      <c r="AB372" s="126"/>
      <c r="AC372" s="126"/>
      <c r="AD372" s="126"/>
      <c r="AE372" s="126"/>
      <c r="AF372" s="126"/>
      <c r="AG372" s="126"/>
      <c r="AH372" s="126"/>
      <c r="AI372" s="126"/>
      <c r="AJ372" s="126"/>
      <c r="AK372" s="126"/>
    </row>
    <row r="373" spans="1:37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  <c r="U373" s="126"/>
      <c r="V373" s="126"/>
      <c r="W373" s="126"/>
      <c r="X373" s="126"/>
      <c r="Y373" s="126"/>
      <c r="Z373" s="126"/>
      <c r="AA373" s="126"/>
      <c r="AB373" s="126"/>
      <c r="AC373" s="126"/>
      <c r="AD373" s="126"/>
      <c r="AE373" s="126"/>
      <c r="AF373" s="126"/>
      <c r="AG373" s="126"/>
      <c r="AH373" s="126"/>
      <c r="AI373" s="126"/>
      <c r="AJ373" s="126"/>
      <c r="AK373" s="126"/>
    </row>
    <row r="374" spans="1:37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  <c r="U374" s="126"/>
      <c r="V374" s="126"/>
      <c r="W374" s="126"/>
      <c r="X374" s="126"/>
      <c r="Y374" s="126"/>
      <c r="Z374" s="126"/>
      <c r="AA374" s="126"/>
      <c r="AB374" s="126"/>
      <c r="AC374" s="126"/>
      <c r="AD374" s="126"/>
      <c r="AE374" s="126"/>
      <c r="AF374" s="126"/>
      <c r="AG374" s="126"/>
      <c r="AH374" s="126"/>
      <c r="AI374" s="126"/>
      <c r="AJ374" s="126"/>
      <c r="AK374" s="126"/>
    </row>
    <row r="375" spans="1:37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  <c r="U375" s="126"/>
      <c r="V375" s="126"/>
      <c r="W375" s="126"/>
      <c r="X375" s="126"/>
      <c r="Y375" s="126"/>
      <c r="Z375" s="126"/>
      <c r="AA375" s="126"/>
      <c r="AB375" s="126"/>
      <c r="AC375" s="126"/>
      <c r="AD375" s="126"/>
      <c r="AE375" s="126"/>
      <c r="AF375" s="126"/>
      <c r="AG375" s="126"/>
      <c r="AH375" s="126"/>
      <c r="AI375" s="126"/>
      <c r="AJ375" s="126"/>
      <c r="AK375" s="126"/>
    </row>
    <row r="376" spans="1:37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  <c r="U376" s="126"/>
      <c r="V376" s="126"/>
      <c r="W376" s="126"/>
      <c r="X376" s="126"/>
      <c r="Y376" s="126"/>
      <c r="Z376" s="126"/>
      <c r="AA376" s="126"/>
      <c r="AB376" s="126"/>
      <c r="AC376" s="126"/>
      <c r="AD376" s="126"/>
      <c r="AE376" s="126"/>
      <c r="AF376" s="126"/>
      <c r="AG376" s="126"/>
      <c r="AH376" s="126"/>
      <c r="AI376" s="126"/>
      <c r="AJ376" s="126"/>
      <c r="AK376" s="126"/>
    </row>
    <row r="377" spans="1:37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  <c r="U377" s="126"/>
      <c r="V377" s="126"/>
      <c r="W377" s="126"/>
      <c r="X377" s="126"/>
      <c r="Y377" s="126"/>
      <c r="Z377" s="126"/>
      <c r="AA377" s="126"/>
      <c r="AB377" s="126"/>
      <c r="AC377" s="126"/>
      <c r="AD377" s="126"/>
      <c r="AE377" s="126"/>
      <c r="AF377" s="126"/>
      <c r="AG377" s="126"/>
      <c r="AH377" s="126"/>
      <c r="AI377" s="126"/>
      <c r="AJ377" s="126"/>
      <c r="AK377" s="126"/>
    </row>
    <row r="378" spans="1:37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  <c r="U378" s="126"/>
      <c r="V378" s="126"/>
      <c r="W378" s="126"/>
      <c r="X378" s="126"/>
      <c r="Y378" s="126"/>
      <c r="Z378" s="126"/>
      <c r="AA378" s="126"/>
      <c r="AB378" s="126"/>
      <c r="AC378" s="126"/>
      <c r="AD378" s="126"/>
      <c r="AE378" s="126"/>
      <c r="AF378" s="126"/>
      <c r="AG378" s="126"/>
      <c r="AH378" s="126"/>
      <c r="AI378" s="126"/>
      <c r="AJ378" s="126"/>
      <c r="AK378" s="126"/>
    </row>
    <row r="379" spans="1:37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  <c r="U379" s="126"/>
      <c r="V379" s="126"/>
      <c r="W379" s="126"/>
      <c r="X379" s="126"/>
      <c r="Y379" s="126"/>
      <c r="Z379" s="126"/>
      <c r="AA379" s="126"/>
      <c r="AB379" s="126"/>
      <c r="AC379" s="126"/>
      <c r="AD379" s="126"/>
      <c r="AE379" s="126"/>
      <c r="AF379" s="126"/>
      <c r="AG379" s="126"/>
      <c r="AH379" s="126"/>
      <c r="AI379" s="126"/>
      <c r="AJ379" s="126"/>
      <c r="AK379" s="126"/>
    </row>
    <row r="380" spans="1:37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  <c r="U380" s="126"/>
      <c r="V380" s="126"/>
      <c r="W380" s="126"/>
      <c r="X380" s="126"/>
      <c r="Y380" s="126"/>
      <c r="Z380" s="126"/>
      <c r="AA380" s="126"/>
      <c r="AB380" s="126"/>
      <c r="AC380" s="126"/>
      <c r="AD380" s="126"/>
      <c r="AE380" s="126"/>
      <c r="AF380" s="126"/>
      <c r="AG380" s="126"/>
      <c r="AH380" s="126"/>
      <c r="AI380" s="126"/>
      <c r="AJ380" s="126"/>
      <c r="AK380" s="126"/>
    </row>
    <row r="381" spans="1:37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  <c r="U381" s="126"/>
      <c r="V381" s="126"/>
      <c r="W381" s="126"/>
      <c r="X381" s="126"/>
      <c r="Y381" s="126"/>
      <c r="Z381" s="126"/>
      <c r="AA381" s="126"/>
      <c r="AB381" s="126"/>
      <c r="AC381" s="126"/>
      <c r="AD381" s="126"/>
      <c r="AE381" s="126"/>
      <c r="AF381" s="126"/>
      <c r="AG381" s="126"/>
      <c r="AH381" s="126"/>
      <c r="AI381" s="126"/>
      <c r="AJ381" s="126"/>
      <c r="AK381" s="126"/>
    </row>
    <row r="382" spans="1:37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  <c r="Z382" s="126"/>
      <c r="AA382" s="126"/>
      <c r="AB382" s="126"/>
      <c r="AC382" s="126"/>
      <c r="AD382" s="126"/>
      <c r="AE382" s="126"/>
      <c r="AF382" s="126"/>
      <c r="AG382" s="126"/>
      <c r="AH382" s="126"/>
      <c r="AI382" s="126"/>
      <c r="AJ382" s="126"/>
      <c r="AK382" s="126"/>
    </row>
    <row r="383" spans="1:37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  <c r="U383" s="126"/>
      <c r="V383" s="126"/>
      <c r="W383" s="126"/>
      <c r="X383" s="126"/>
      <c r="Y383" s="126"/>
      <c r="Z383" s="126"/>
      <c r="AA383" s="126"/>
      <c r="AB383" s="126"/>
      <c r="AC383" s="126"/>
      <c r="AD383" s="126"/>
      <c r="AE383" s="126"/>
      <c r="AF383" s="126"/>
      <c r="AG383" s="126"/>
      <c r="AH383" s="126"/>
      <c r="AI383" s="126"/>
      <c r="AJ383" s="126"/>
      <c r="AK383" s="126"/>
    </row>
    <row r="384" spans="1:37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  <c r="U384" s="126"/>
      <c r="V384" s="126"/>
      <c r="W384" s="126"/>
      <c r="X384" s="126"/>
      <c r="Y384" s="126"/>
      <c r="Z384" s="126"/>
      <c r="AA384" s="126"/>
      <c r="AB384" s="126"/>
      <c r="AC384" s="126"/>
      <c r="AD384" s="126"/>
      <c r="AE384" s="126"/>
      <c r="AF384" s="126"/>
      <c r="AG384" s="126"/>
      <c r="AH384" s="126"/>
      <c r="AI384" s="126"/>
      <c r="AJ384" s="126"/>
      <c r="AK384" s="126"/>
    </row>
    <row r="385" spans="1:37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  <c r="U385" s="126"/>
      <c r="V385" s="126"/>
      <c r="W385" s="126"/>
      <c r="X385" s="126"/>
      <c r="Y385" s="126"/>
      <c r="Z385" s="126"/>
      <c r="AA385" s="126"/>
      <c r="AB385" s="126"/>
      <c r="AC385" s="126"/>
      <c r="AD385" s="126"/>
      <c r="AE385" s="126"/>
      <c r="AF385" s="126"/>
      <c r="AG385" s="126"/>
      <c r="AH385" s="126"/>
      <c r="AI385" s="126"/>
      <c r="AJ385" s="126"/>
      <c r="AK385" s="126"/>
    </row>
    <row r="386" spans="1:37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  <c r="U386" s="126"/>
      <c r="V386" s="126"/>
      <c r="W386" s="126"/>
      <c r="X386" s="126"/>
      <c r="Y386" s="126"/>
      <c r="Z386" s="126"/>
      <c r="AA386" s="126"/>
      <c r="AB386" s="126"/>
      <c r="AC386" s="126"/>
      <c r="AD386" s="126"/>
      <c r="AE386" s="126"/>
      <c r="AF386" s="126"/>
      <c r="AG386" s="126"/>
      <c r="AH386" s="126"/>
      <c r="AI386" s="126"/>
      <c r="AJ386" s="126"/>
      <c r="AK386" s="126"/>
    </row>
    <row r="387" spans="1:37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  <c r="U387" s="126"/>
      <c r="V387" s="126"/>
      <c r="W387" s="126"/>
      <c r="X387" s="126"/>
      <c r="Y387" s="126"/>
      <c r="Z387" s="126"/>
      <c r="AA387" s="126"/>
      <c r="AB387" s="126"/>
      <c r="AC387" s="126"/>
      <c r="AD387" s="126"/>
      <c r="AE387" s="126"/>
      <c r="AF387" s="126"/>
      <c r="AG387" s="126"/>
      <c r="AH387" s="126"/>
      <c r="AI387" s="126"/>
      <c r="AJ387" s="126"/>
      <c r="AK387" s="126"/>
    </row>
    <row r="388" spans="1:37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  <c r="U388" s="126"/>
      <c r="V388" s="126"/>
      <c r="W388" s="126"/>
      <c r="X388" s="126"/>
      <c r="Y388" s="126"/>
      <c r="Z388" s="126"/>
      <c r="AA388" s="126"/>
      <c r="AB388" s="126"/>
      <c r="AC388" s="126"/>
      <c r="AD388" s="126"/>
      <c r="AE388" s="126"/>
      <c r="AF388" s="126"/>
      <c r="AG388" s="126"/>
      <c r="AH388" s="126"/>
      <c r="AI388" s="126"/>
      <c r="AJ388" s="126"/>
      <c r="AK388" s="126"/>
    </row>
    <row r="389" spans="1:37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  <c r="U389" s="126"/>
      <c r="V389" s="126"/>
      <c r="W389" s="126"/>
      <c r="X389" s="126"/>
      <c r="Y389" s="126"/>
      <c r="Z389" s="126"/>
      <c r="AA389" s="126"/>
      <c r="AB389" s="126"/>
      <c r="AC389" s="126"/>
      <c r="AD389" s="126"/>
      <c r="AE389" s="126"/>
      <c r="AF389" s="126"/>
      <c r="AG389" s="126"/>
      <c r="AH389" s="126"/>
      <c r="AI389" s="126"/>
      <c r="AJ389" s="126"/>
      <c r="AK389" s="126"/>
    </row>
    <row r="390" spans="1:37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  <c r="U390" s="126"/>
      <c r="V390" s="126"/>
      <c r="W390" s="126"/>
      <c r="X390" s="126"/>
      <c r="Y390" s="126"/>
      <c r="Z390" s="126"/>
      <c r="AA390" s="126"/>
      <c r="AB390" s="126"/>
      <c r="AC390" s="126"/>
      <c r="AD390" s="126"/>
      <c r="AE390" s="126"/>
      <c r="AF390" s="126"/>
      <c r="AG390" s="126"/>
      <c r="AH390" s="126"/>
      <c r="AI390" s="126"/>
      <c r="AJ390" s="126"/>
      <c r="AK390" s="126"/>
    </row>
    <row r="391" spans="1:37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  <c r="U391" s="126"/>
      <c r="V391" s="126"/>
      <c r="W391" s="126"/>
      <c r="X391" s="126"/>
      <c r="Y391" s="126"/>
      <c r="Z391" s="126"/>
      <c r="AA391" s="126"/>
      <c r="AB391" s="126"/>
      <c r="AC391" s="126"/>
      <c r="AD391" s="126"/>
      <c r="AE391" s="126"/>
      <c r="AF391" s="126"/>
      <c r="AG391" s="126"/>
      <c r="AH391" s="126"/>
      <c r="AI391" s="126"/>
      <c r="AJ391" s="126"/>
      <c r="AK391" s="126"/>
    </row>
    <row r="392" spans="1:37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  <c r="U392" s="126"/>
      <c r="V392" s="126"/>
      <c r="W392" s="126"/>
      <c r="X392" s="126"/>
      <c r="Y392" s="126"/>
      <c r="Z392" s="126"/>
      <c r="AA392" s="126"/>
      <c r="AB392" s="126"/>
      <c r="AC392" s="126"/>
      <c r="AD392" s="126"/>
      <c r="AE392" s="126"/>
      <c r="AF392" s="126"/>
      <c r="AG392" s="126"/>
      <c r="AH392" s="126"/>
      <c r="AI392" s="126"/>
      <c r="AJ392" s="126"/>
      <c r="AK392" s="126"/>
    </row>
    <row r="393" spans="1:37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  <c r="U393" s="126"/>
      <c r="V393" s="126"/>
      <c r="W393" s="126"/>
      <c r="X393" s="126"/>
      <c r="Y393" s="126"/>
      <c r="Z393" s="126"/>
      <c r="AA393" s="126"/>
      <c r="AB393" s="126"/>
      <c r="AC393" s="126"/>
      <c r="AD393" s="126"/>
      <c r="AE393" s="126"/>
      <c r="AF393" s="126"/>
      <c r="AG393" s="126"/>
      <c r="AH393" s="126"/>
      <c r="AI393" s="126"/>
      <c r="AJ393" s="126"/>
      <c r="AK393" s="126"/>
    </row>
    <row r="394" spans="1:37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  <c r="U394" s="126"/>
      <c r="V394" s="126"/>
      <c r="W394" s="126"/>
      <c r="X394" s="126"/>
      <c r="Y394" s="126"/>
      <c r="Z394" s="126"/>
      <c r="AA394" s="126"/>
      <c r="AB394" s="126"/>
      <c r="AC394" s="126"/>
      <c r="AD394" s="126"/>
      <c r="AE394" s="126"/>
      <c r="AF394" s="126"/>
      <c r="AG394" s="126"/>
      <c r="AH394" s="126"/>
      <c r="AI394" s="126"/>
      <c r="AJ394" s="126"/>
      <c r="AK394" s="126"/>
    </row>
    <row r="395" spans="1:37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  <c r="U395" s="126"/>
      <c r="V395" s="126"/>
      <c r="W395" s="126"/>
      <c r="X395" s="126"/>
      <c r="Y395" s="126"/>
      <c r="Z395" s="126"/>
      <c r="AA395" s="126"/>
      <c r="AB395" s="126"/>
      <c r="AC395" s="126"/>
      <c r="AD395" s="126"/>
      <c r="AE395" s="126"/>
      <c r="AF395" s="126"/>
      <c r="AG395" s="126"/>
      <c r="AH395" s="126"/>
      <c r="AI395" s="126"/>
      <c r="AJ395" s="126"/>
      <c r="AK395" s="126"/>
    </row>
    <row r="396" spans="1:37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  <c r="U396" s="126"/>
      <c r="V396" s="126"/>
      <c r="W396" s="126"/>
      <c r="X396" s="126"/>
      <c r="Y396" s="126"/>
      <c r="Z396" s="126"/>
      <c r="AA396" s="126"/>
      <c r="AB396" s="126"/>
      <c r="AC396" s="126"/>
      <c r="AD396" s="126"/>
      <c r="AE396" s="126"/>
      <c r="AF396" s="126"/>
      <c r="AG396" s="126"/>
      <c r="AH396" s="126"/>
      <c r="AI396" s="126"/>
      <c r="AJ396" s="126"/>
      <c r="AK396" s="126"/>
    </row>
    <row r="397" spans="1:37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  <c r="U397" s="126"/>
      <c r="V397" s="126"/>
      <c r="W397" s="126"/>
      <c r="X397" s="126"/>
      <c r="Y397" s="126"/>
      <c r="Z397" s="126"/>
      <c r="AA397" s="126"/>
      <c r="AB397" s="126"/>
      <c r="AC397" s="126"/>
      <c r="AD397" s="126"/>
      <c r="AE397" s="126"/>
      <c r="AF397" s="126"/>
      <c r="AG397" s="126"/>
      <c r="AH397" s="126"/>
      <c r="AI397" s="126"/>
      <c r="AJ397" s="126"/>
      <c r="AK397" s="126"/>
    </row>
    <row r="398" spans="1:37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  <c r="U398" s="126"/>
      <c r="V398" s="126"/>
      <c r="W398" s="126"/>
      <c r="X398" s="126"/>
      <c r="Y398" s="126"/>
      <c r="Z398" s="126"/>
      <c r="AA398" s="126"/>
      <c r="AB398" s="126"/>
      <c r="AC398" s="126"/>
      <c r="AD398" s="126"/>
      <c r="AE398" s="126"/>
      <c r="AF398" s="126"/>
      <c r="AG398" s="126"/>
      <c r="AH398" s="126"/>
      <c r="AI398" s="126"/>
      <c r="AJ398" s="126"/>
      <c r="AK398" s="126"/>
    </row>
    <row r="399" spans="1:37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  <c r="U399" s="126"/>
      <c r="V399" s="126"/>
      <c r="W399" s="126"/>
      <c r="X399" s="126"/>
      <c r="Y399" s="126"/>
      <c r="Z399" s="126"/>
      <c r="AA399" s="126"/>
      <c r="AB399" s="126"/>
      <c r="AC399" s="126"/>
      <c r="AD399" s="126"/>
      <c r="AE399" s="126"/>
      <c r="AF399" s="126"/>
      <c r="AG399" s="126"/>
      <c r="AH399" s="126"/>
      <c r="AI399" s="126"/>
      <c r="AJ399" s="126"/>
      <c r="AK399" s="126"/>
    </row>
    <row r="400" spans="1:37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  <c r="U400" s="126"/>
      <c r="V400" s="126"/>
      <c r="W400" s="126"/>
      <c r="X400" s="126"/>
      <c r="Y400" s="126"/>
      <c r="Z400" s="126"/>
      <c r="AA400" s="126"/>
      <c r="AB400" s="126"/>
      <c r="AC400" s="126"/>
      <c r="AD400" s="126"/>
      <c r="AE400" s="126"/>
      <c r="AF400" s="126"/>
      <c r="AG400" s="126"/>
      <c r="AH400" s="126"/>
      <c r="AI400" s="126"/>
      <c r="AJ400" s="126"/>
      <c r="AK400" s="126"/>
    </row>
    <row r="401" spans="1:37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  <c r="U401" s="126"/>
      <c r="V401" s="126"/>
      <c r="W401" s="126"/>
      <c r="X401" s="126"/>
      <c r="Y401" s="126"/>
      <c r="Z401" s="126"/>
      <c r="AA401" s="126"/>
      <c r="AB401" s="126"/>
      <c r="AC401" s="126"/>
      <c r="AD401" s="126"/>
      <c r="AE401" s="126"/>
      <c r="AF401" s="126"/>
      <c r="AG401" s="126"/>
      <c r="AH401" s="126"/>
      <c r="AI401" s="126"/>
      <c r="AJ401" s="126"/>
      <c r="AK401" s="126"/>
    </row>
    <row r="402" spans="1:37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  <c r="U402" s="126"/>
      <c r="V402" s="126"/>
      <c r="W402" s="126"/>
      <c r="X402" s="126"/>
      <c r="Y402" s="126"/>
      <c r="Z402" s="126"/>
      <c r="AA402" s="126"/>
      <c r="AB402" s="126"/>
      <c r="AC402" s="126"/>
      <c r="AD402" s="126"/>
      <c r="AE402" s="126"/>
      <c r="AF402" s="126"/>
      <c r="AG402" s="126"/>
      <c r="AH402" s="126"/>
      <c r="AI402" s="126"/>
      <c r="AJ402" s="126"/>
      <c r="AK402" s="126"/>
    </row>
    <row r="403" spans="1:37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  <c r="U403" s="126"/>
      <c r="V403" s="126"/>
      <c r="W403" s="126"/>
      <c r="X403" s="126"/>
      <c r="Y403" s="126"/>
      <c r="Z403" s="126"/>
      <c r="AA403" s="126"/>
      <c r="AB403" s="126"/>
      <c r="AC403" s="126"/>
      <c r="AD403" s="126"/>
      <c r="AE403" s="126"/>
      <c r="AF403" s="126"/>
      <c r="AG403" s="126"/>
      <c r="AH403" s="126"/>
      <c r="AI403" s="126"/>
      <c r="AJ403" s="126"/>
      <c r="AK403" s="126"/>
    </row>
    <row r="404" spans="1:37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  <c r="U404" s="126"/>
      <c r="V404" s="126"/>
      <c r="W404" s="126"/>
      <c r="X404" s="126"/>
      <c r="Y404" s="126"/>
      <c r="Z404" s="126"/>
      <c r="AA404" s="126"/>
      <c r="AB404" s="126"/>
      <c r="AC404" s="126"/>
      <c r="AD404" s="126"/>
      <c r="AE404" s="126"/>
      <c r="AF404" s="126"/>
      <c r="AG404" s="126"/>
      <c r="AH404" s="126"/>
      <c r="AI404" s="126"/>
      <c r="AJ404" s="126"/>
      <c r="AK404" s="126"/>
    </row>
    <row r="405" spans="1:37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  <c r="Z405" s="126"/>
      <c r="AA405" s="126"/>
      <c r="AB405" s="126"/>
      <c r="AC405" s="126"/>
      <c r="AD405" s="126"/>
      <c r="AE405" s="126"/>
      <c r="AF405" s="126"/>
      <c r="AG405" s="126"/>
      <c r="AH405" s="126"/>
      <c r="AI405" s="126"/>
      <c r="AJ405" s="126"/>
      <c r="AK405" s="126"/>
    </row>
    <row r="406" spans="1:37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  <c r="U406" s="126"/>
      <c r="V406" s="126"/>
      <c r="W406" s="126"/>
      <c r="X406" s="126"/>
      <c r="Y406" s="126"/>
      <c r="Z406" s="126"/>
      <c r="AA406" s="126"/>
      <c r="AB406" s="126"/>
      <c r="AC406" s="126"/>
      <c r="AD406" s="126"/>
      <c r="AE406" s="126"/>
      <c r="AF406" s="126"/>
      <c r="AG406" s="126"/>
      <c r="AH406" s="126"/>
      <c r="AI406" s="126"/>
      <c r="AJ406" s="126"/>
      <c r="AK406" s="126"/>
    </row>
    <row r="407" spans="1:37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  <c r="U407" s="126"/>
      <c r="V407" s="126"/>
      <c r="W407" s="126"/>
      <c r="X407" s="126"/>
      <c r="Y407" s="126"/>
      <c r="Z407" s="126"/>
      <c r="AA407" s="126"/>
      <c r="AB407" s="126"/>
      <c r="AC407" s="126"/>
      <c r="AD407" s="126"/>
      <c r="AE407" s="126"/>
      <c r="AF407" s="126"/>
      <c r="AG407" s="126"/>
      <c r="AH407" s="126"/>
      <c r="AI407" s="126"/>
      <c r="AJ407" s="126"/>
      <c r="AK407" s="126"/>
    </row>
    <row r="408" spans="1:37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  <c r="U408" s="126"/>
      <c r="V408" s="126"/>
      <c r="W408" s="126"/>
      <c r="X408" s="126"/>
      <c r="Y408" s="126"/>
      <c r="Z408" s="126"/>
      <c r="AA408" s="126"/>
      <c r="AB408" s="126"/>
      <c r="AC408" s="126"/>
      <c r="AD408" s="126"/>
      <c r="AE408" s="126"/>
      <c r="AF408" s="126"/>
      <c r="AG408" s="126"/>
      <c r="AH408" s="126"/>
      <c r="AI408" s="126"/>
      <c r="AJ408" s="126"/>
      <c r="AK408" s="126"/>
    </row>
    <row r="409" spans="1:37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  <c r="U409" s="126"/>
      <c r="V409" s="126"/>
      <c r="W409" s="126"/>
      <c r="X409" s="126"/>
      <c r="Y409" s="126"/>
      <c r="Z409" s="126"/>
      <c r="AA409" s="126"/>
      <c r="AB409" s="126"/>
      <c r="AC409" s="126"/>
      <c r="AD409" s="126"/>
      <c r="AE409" s="126"/>
      <c r="AF409" s="126"/>
      <c r="AG409" s="126"/>
      <c r="AH409" s="126"/>
      <c r="AI409" s="126"/>
      <c r="AJ409" s="126"/>
      <c r="AK409" s="126"/>
    </row>
    <row r="410" spans="1:37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  <c r="U410" s="126"/>
      <c r="V410" s="126"/>
      <c r="W410" s="126"/>
      <c r="X410" s="126"/>
      <c r="Y410" s="126"/>
      <c r="Z410" s="126"/>
      <c r="AA410" s="126"/>
      <c r="AB410" s="126"/>
      <c r="AC410" s="126"/>
      <c r="AD410" s="126"/>
      <c r="AE410" s="126"/>
      <c r="AF410" s="126"/>
      <c r="AG410" s="126"/>
      <c r="AH410" s="126"/>
      <c r="AI410" s="126"/>
      <c r="AJ410" s="126"/>
      <c r="AK410" s="126"/>
    </row>
    <row r="411" spans="1:37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  <c r="U411" s="126"/>
      <c r="V411" s="126"/>
      <c r="W411" s="126"/>
      <c r="X411" s="126"/>
      <c r="Y411" s="126"/>
      <c r="Z411" s="126"/>
      <c r="AA411" s="126"/>
      <c r="AB411" s="126"/>
      <c r="AC411" s="126"/>
      <c r="AD411" s="126"/>
      <c r="AE411" s="126"/>
      <c r="AF411" s="126"/>
      <c r="AG411" s="126"/>
      <c r="AH411" s="126"/>
      <c r="AI411" s="126"/>
      <c r="AJ411" s="126"/>
      <c r="AK411" s="126"/>
    </row>
    <row r="412" spans="1:37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  <c r="U412" s="126"/>
      <c r="V412" s="126"/>
      <c r="W412" s="126"/>
      <c r="X412" s="126"/>
      <c r="Y412" s="126"/>
      <c r="Z412" s="126"/>
      <c r="AA412" s="126"/>
      <c r="AB412" s="126"/>
      <c r="AC412" s="126"/>
      <c r="AD412" s="126"/>
      <c r="AE412" s="126"/>
      <c r="AF412" s="126"/>
      <c r="AG412" s="126"/>
      <c r="AH412" s="126"/>
      <c r="AI412" s="126"/>
      <c r="AJ412" s="126"/>
      <c r="AK412" s="126"/>
    </row>
    <row r="413" spans="1:37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  <c r="U413" s="126"/>
      <c r="V413" s="126"/>
      <c r="W413" s="126"/>
      <c r="X413" s="126"/>
      <c r="Y413" s="126"/>
      <c r="Z413" s="126"/>
      <c r="AA413" s="126"/>
      <c r="AB413" s="126"/>
      <c r="AC413" s="126"/>
      <c r="AD413" s="126"/>
      <c r="AE413" s="126"/>
      <c r="AF413" s="126"/>
      <c r="AG413" s="126"/>
      <c r="AH413" s="126"/>
      <c r="AI413" s="126"/>
      <c r="AJ413" s="126"/>
      <c r="AK413" s="126"/>
    </row>
    <row r="414" spans="1:37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  <c r="U414" s="126"/>
      <c r="V414" s="126"/>
      <c r="W414" s="126"/>
      <c r="X414" s="126"/>
      <c r="Y414" s="126"/>
      <c r="Z414" s="126"/>
      <c r="AA414" s="126"/>
      <c r="AB414" s="126"/>
      <c r="AC414" s="126"/>
      <c r="AD414" s="126"/>
      <c r="AE414" s="126"/>
      <c r="AF414" s="126"/>
      <c r="AG414" s="126"/>
      <c r="AH414" s="126"/>
      <c r="AI414" s="126"/>
      <c r="AJ414" s="126"/>
      <c r="AK414" s="126"/>
    </row>
    <row r="415" spans="1:37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  <c r="U415" s="126"/>
      <c r="V415" s="126"/>
      <c r="W415" s="126"/>
      <c r="X415" s="126"/>
      <c r="Y415" s="126"/>
      <c r="Z415" s="126"/>
      <c r="AA415" s="126"/>
      <c r="AB415" s="126"/>
      <c r="AC415" s="126"/>
      <c r="AD415" s="126"/>
      <c r="AE415" s="126"/>
      <c r="AF415" s="126"/>
      <c r="AG415" s="126"/>
      <c r="AH415" s="126"/>
      <c r="AI415" s="126"/>
      <c r="AJ415" s="126"/>
      <c r="AK415" s="126"/>
    </row>
    <row r="416" spans="1:37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  <c r="Z416" s="126"/>
      <c r="AA416" s="126"/>
      <c r="AB416" s="126"/>
      <c r="AC416" s="126"/>
      <c r="AD416" s="126"/>
      <c r="AE416" s="126"/>
      <c r="AF416" s="126"/>
      <c r="AG416" s="126"/>
      <c r="AH416" s="126"/>
      <c r="AI416" s="126"/>
      <c r="AJ416" s="126"/>
      <c r="AK416" s="126"/>
    </row>
    <row r="417" spans="1:37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  <c r="U417" s="126"/>
      <c r="V417" s="126"/>
      <c r="W417" s="126"/>
      <c r="X417" s="126"/>
      <c r="Y417" s="126"/>
      <c r="Z417" s="126"/>
      <c r="AA417" s="126"/>
      <c r="AB417" s="126"/>
      <c r="AC417" s="126"/>
      <c r="AD417" s="126"/>
      <c r="AE417" s="126"/>
      <c r="AF417" s="126"/>
      <c r="AG417" s="126"/>
      <c r="AH417" s="126"/>
      <c r="AI417" s="126"/>
      <c r="AJ417" s="126"/>
      <c r="AK417" s="126"/>
    </row>
    <row r="418" spans="1:37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  <c r="U418" s="126"/>
      <c r="V418" s="126"/>
      <c r="W418" s="126"/>
      <c r="X418" s="126"/>
      <c r="Y418" s="126"/>
      <c r="Z418" s="126"/>
      <c r="AA418" s="126"/>
      <c r="AB418" s="126"/>
      <c r="AC418" s="126"/>
      <c r="AD418" s="126"/>
      <c r="AE418" s="126"/>
      <c r="AF418" s="126"/>
      <c r="AG418" s="126"/>
      <c r="AH418" s="126"/>
      <c r="AI418" s="126"/>
      <c r="AJ418" s="126"/>
      <c r="AK418" s="126"/>
    </row>
    <row r="419" spans="1:37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  <c r="U419" s="126"/>
      <c r="V419" s="126"/>
      <c r="W419" s="126"/>
      <c r="X419" s="126"/>
      <c r="Y419" s="126"/>
      <c r="Z419" s="126"/>
      <c r="AA419" s="126"/>
      <c r="AB419" s="126"/>
      <c r="AC419" s="126"/>
      <c r="AD419" s="126"/>
      <c r="AE419" s="126"/>
      <c r="AF419" s="126"/>
      <c r="AG419" s="126"/>
      <c r="AH419" s="126"/>
      <c r="AI419" s="126"/>
      <c r="AJ419" s="126"/>
      <c r="AK419" s="126"/>
    </row>
    <row r="420" spans="1:37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6"/>
      <c r="Y420" s="126"/>
      <c r="Z420" s="126"/>
      <c r="AA420" s="126"/>
      <c r="AB420" s="126"/>
      <c r="AC420" s="126"/>
      <c r="AD420" s="126"/>
      <c r="AE420" s="126"/>
      <c r="AF420" s="126"/>
      <c r="AG420" s="126"/>
      <c r="AH420" s="126"/>
      <c r="AI420" s="126"/>
      <c r="AJ420" s="126"/>
      <c r="AK420" s="126"/>
    </row>
    <row r="421" spans="1:37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  <c r="U421" s="126"/>
      <c r="V421" s="126"/>
      <c r="W421" s="126"/>
      <c r="X421" s="126"/>
      <c r="Y421" s="126"/>
      <c r="Z421" s="126"/>
      <c r="AA421" s="126"/>
      <c r="AB421" s="126"/>
      <c r="AC421" s="126"/>
      <c r="AD421" s="126"/>
      <c r="AE421" s="126"/>
      <c r="AF421" s="126"/>
      <c r="AG421" s="126"/>
      <c r="AH421" s="126"/>
      <c r="AI421" s="126"/>
      <c r="AJ421" s="126"/>
      <c r="AK421" s="126"/>
    </row>
    <row r="422" spans="1:37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  <c r="U422" s="126"/>
      <c r="V422" s="126"/>
      <c r="W422" s="126"/>
      <c r="X422" s="126"/>
      <c r="Y422" s="126"/>
      <c r="Z422" s="126"/>
      <c r="AA422" s="126"/>
      <c r="AB422" s="126"/>
      <c r="AC422" s="126"/>
      <c r="AD422" s="126"/>
      <c r="AE422" s="126"/>
      <c r="AF422" s="126"/>
      <c r="AG422" s="126"/>
      <c r="AH422" s="126"/>
      <c r="AI422" s="126"/>
      <c r="AJ422" s="126"/>
      <c r="AK422" s="126"/>
    </row>
    <row r="423" spans="1:37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  <c r="U423" s="126"/>
      <c r="V423" s="126"/>
      <c r="W423" s="126"/>
      <c r="X423" s="126"/>
      <c r="Y423" s="126"/>
      <c r="Z423" s="126"/>
      <c r="AA423" s="126"/>
      <c r="AB423" s="126"/>
      <c r="AC423" s="126"/>
      <c r="AD423" s="126"/>
      <c r="AE423" s="126"/>
      <c r="AF423" s="126"/>
      <c r="AG423" s="126"/>
      <c r="AH423" s="126"/>
      <c r="AI423" s="126"/>
      <c r="AJ423" s="126"/>
      <c r="AK423" s="126"/>
    </row>
    <row r="424" spans="1:37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  <c r="U424" s="126"/>
      <c r="V424" s="126"/>
      <c r="W424" s="126"/>
      <c r="X424" s="126"/>
      <c r="Y424" s="126"/>
      <c r="Z424" s="126"/>
      <c r="AA424" s="126"/>
      <c r="AB424" s="126"/>
      <c r="AC424" s="126"/>
      <c r="AD424" s="126"/>
      <c r="AE424" s="126"/>
      <c r="AF424" s="126"/>
      <c r="AG424" s="126"/>
      <c r="AH424" s="126"/>
      <c r="AI424" s="126"/>
      <c r="AJ424" s="126"/>
      <c r="AK424" s="126"/>
    </row>
    <row r="425" spans="1:37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  <c r="U425" s="126"/>
      <c r="V425" s="126"/>
      <c r="W425" s="126"/>
      <c r="X425" s="126"/>
      <c r="Y425" s="126"/>
      <c r="Z425" s="126"/>
      <c r="AA425" s="126"/>
      <c r="AB425" s="126"/>
      <c r="AC425" s="126"/>
      <c r="AD425" s="126"/>
      <c r="AE425" s="126"/>
      <c r="AF425" s="126"/>
      <c r="AG425" s="126"/>
      <c r="AH425" s="126"/>
      <c r="AI425" s="126"/>
      <c r="AJ425" s="126"/>
      <c r="AK425" s="126"/>
    </row>
    <row r="426" spans="1:37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  <c r="U426" s="126"/>
      <c r="V426" s="126"/>
      <c r="W426" s="126"/>
      <c r="X426" s="126"/>
      <c r="Y426" s="126"/>
      <c r="Z426" s="126"/>
      <c r="AA426" s="126"/>
      <c r="AB426" s="126"/>
      <c r="AC426" s="126"/>
      <c r="AD426" s="126"/>
      <c r="AE426" s="126"/>
      <c r="AF426" s="126"/>
      <c r="AG426" s="126"/>
      <c r="AH426" s="126"/>
      <c r="AI426" s="126"/>
      <c r="AJ426" s="126"/>
      <c r="AK426" s="126"/>
    </row>
    <row r="427" spans="1:37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  <c r="U427" s="126"/>
      <c r="V427" s="126"/>
      <c r="W427" s="126"/>
      <c r="X427" s="126"/>
      <c r="Y427" s="126"/>
      <c r="Z427" s="126"/>
      <c r="AA427" s="126"/>
      <c r="AB427" s="126"/>
      <c r="AC427" s="126"/>
      <c r="AD427" s="126"/>
      <c r="AE427" s="126"/>
      <c r="AF427" s="126"/>
      <c r="AG427" s="126"/>
      <c r="AH427" s="126"/>
      <c r="AI427" s="126"/>
      <c r="AJ427" s="126"/>
      <c r="AK427" s="126"/>
    </row>
    <row r="428" spans="1:37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  <c r="U428" s="126"/>
      <c r="V428" s="126"/>
      <c r="W428" s="126"/>
      <c r="X428" s="126"/>
      <c r="Y428" s="126"/>
      <c r="Z428" s="126"/>
      <c r="AA428" s="126"/>
      <c r="AB428" s="126"/>
      <c r="AC428" s="126"/>
      <c r="AD428" s="126"/>
      <c r="AE428" s="126"/>
      <c r="AF428" s="126"/>
      <c r="AG428" s="126"/>
      <c r="AH428" s="126"/>
      <c r="AI428" s="126"/>
      <c r="AJ428" s="126"/>
      <c r="AK428" s="126"/>
    </row>
    <row r="429" spans="1:37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  <c r="U429" s="126"/>
      <c r="V429" s="126"/>
      <c r="W429" s="126"/>
      <c r="X429" s="126"/>
      <c r="Y429" s="126"/>
      <c r="Z429" s="126"/>
      <c r="AA429" s="126"/>
      <c r="AB429" s="126"/>
      <c r="AC429" s="126"/>
      <c r="AD429" s="126"/>
      <c r="AE429" s="126"/>
      <c r="AF429" s="126"/>
      <c r="AG429" s="126"/>
      <c r="AH429" s="126"/>
      <c r="AI429" s="126"/>
      <c r="AJ429" s="126"/>
      <c r="AK429" s="126"/>
    </row>
    <row r="430" spans="1:37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  <c r="U430" s="126"/>
      <c r="V430" s="126"/>
      <c r="W430" s="126"/>
      <c r="X430" s="126"/>
      <c r="Y430" s="126"/>
      <c r="Z430" s="126"/>
      <c r="AA430" s="126"/>
      <c r="AB430" s="126"/>
      <c r="AC430" s="126"/>
      <c r="AD430" s="126"/>
      <c r="AE430" s="126"/>
      <c r="AF430" s="126"/>
      <c r="AG430" s="126"/>
      <c r="AH430" s="126"/>
      <c r="AI430" s="126"/>
      <c r="AJ430" s="126"/>
      <c r="AK430" s="126"/>
    </row>
    <row r="431" spans="1:37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  <c r="U431" s="126"/>
      <c r="V431" s="126"/>
      <c r="W431" s="126"/>
      <c r="X431" s="126"/>
      <c r="Y431" s="126"/>
      <c r="Z431" s="126"/>
      <c r="AA431" s="126"/>
      <c r="AB431" s="126"/>
      <c r="AC431" s="126"/>
      <c r="AD431" s="126"/>
      <c r="AE431" s="126"/>
      <c r="AF431" s="126"/>
      <c r="AG431" s="126"/>
      <c r="AH431" s="126"/>
      <c r="AI431" s="126"/>
      <c r="AJ431" s="126"/>
      <c r="AK431" s="126"/>
    </row>
    <row r="432" spans="1:37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  <c r="U432" s="126"/>
      <c r="V432" s="126"/>
      <c r="W432" s="126"/>
      <c r="X432" s="126"/>
      <c r="Y432" s="126"/>
      <c r="Z432" s="126"/>
      <c r="AA432" s="126"/>
      <c r="AB432" s="126"/>
      <c r="AC432" s="126"/>
      <c r="AD432" s="126"/>
      <c r="AE432" s="126"/>
      <c r="AF432" s="126"/>
      <c r="AG432" s="126"/>
      <c r="AH432" s="126"/>
      <c r="AI432" s="126"/>
      <c r="AJ432" s="126"/>
      <c r="AK432" s="126"/>
    </row>
    <row r="433" spans="1:37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  <c r="U433" s="126"/>
      <c r="V433" s="126"/>
      <c r="W433" s="126"/>
      <c r="X433" s="126"/>
      <c r="Y433" s="126"/>
      <c r="Z433" s="126"/>
      <c r="AA433" s="126"/>
      <c r="AB433" s="126"/>
      <c r="AC433" s="126"/>
      <c r="AD433" s="126"/>
      <c r="AE433" s="126"/>
      <c r="AF433" s="126"/>
      <c r="AG433" s="126"/>
      <c r="AH433" s="126"/>
      <c r="AI433" s="126"/>
      <c r="AJ433" s="126"/>
      <c r="AK433" s="126"/>
    </row>
    <row r="434" spans="1:37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  <c r="U434" s="126"/>
      <c r="V434" s="126"/>
      <c r="W434" s="126"/>
      <c r="X434" s="126"/>
      <c r="Y434" s="126"/>
      <c r="Z434" s="126"/>
      <c r="AA434" s="126"/>
      <c r="AB434" s="126"/>
      <c r="AC434" s="126"/>
      <c r="AD434" s="126"/>
      <c r="AE434" s="126"/>
      <c r="AF434" s="126"/>
      <c r="AG434" s="126"/>
      <c r="AH434" s="126"/>
      <c r="AI434" s="126"/>
      <c r="AJ434" s="126"/>
      <c r="AK434" s="126"/>
    </row>
    <row r="435" spans="1:37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  <c r="U435" s="126"/>
      <c r="V435" s="126"/>
      <c r="W435" s="126"/>
      <c r="X435" s="126"/>
      <c r="Y435" s="126"/>
      <c r="Z435" s="126"/>
      <c r="AA435" s="126"/>
      <c r="AB435" s="126"/>
      <c r="AC435" s="126"/>
      <c r="AD435" s="126"/>
      <c r="AE435" s="126"/>
      <c r="AF435" s="126"/>
      <c r="AG435" s="126"/>
      <c r="AH435" s="126"/>
      <c r="AI435" s="126"/>
      <c r="AJ435" s="126"/>
      <c r="AK435" s="126"/>
    </row>
  </sheetData>
  <sheetProtection algorithmName="SHA-512" hashValue="TB23TQ703m4xWNDajSYePKe6mJ3rHDyYNoQ6wdupFmUC6dEex723kbq1sOweudDewEhyB4C6c9+PCZEMtP34OA==" saltValue="VLIY0wBYiB8VuKWNrfqusQ==" spinCount="100000" sheet="1" objects="1" scenarios="1"/>
  <mergeCells count="4">
    <mergeCell ref="A1:G1"/>
    <mergeCell ref="I1:O1"/>
    <mergeCell ref="Q1:W1"/>
    <mergeCell ref="Y1:AE1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0AD40-8096-4B88-A7D7-96A11EF7679D}">
  <dimension ref="A1:AK435"/>
  <sheetViews>
    <sheetView workbookViewId="0">
      <selection activeCell="B22" sqref="B22"/>
    </sheetView>
  </sheetViews>
  <sheetFormatPr baseColWidth="10" defaultColWidth="22.42578125" defaultRowHeight="27" customHeight="1" x14ac:dyDescent="0.25"/>
  <sheetData>
    <row r="1" spans="1:37" ht="27" customHeight="1" x14ac:dyDescent="0.25">
      <c r="A1" s="181" t="s">
        <v>199</v>
      </c>
      <c r="B1" s="181"/>
      <c r="C1" s="181"/>
      <c r="D1" s="181"/>
      <c r="E1" s="181"/>
      <c r="F1" s="181"/>
      <c r="G1" s="181"/>
      <c r="H1" s="125"/>
      <c r="I1" s="182" t="s">
        <v>200</v>
      </c>
      <c r="J1" s="182"/>
      <c r="K1" s="182"/>
      <c r="L1" s="182"/>
      <c r="M1" s="182"/>
      <c r="N1" s="182"/>
      <c r="O1" s="182"/>
      <c r="P1" s="125"/>
      <c r="Q1" s="185" t="s">
        <v>201</v>
      </c>
      <c r="R1" s="185"/>
      <c r="S1" s="185"/>
      <c r="T1" s="185"/>
      <c r="U1" s="185"/>
      <c r="V1" s="185"/>
      <c r="W1" s="185"/>
      <c r="X1" s="143"/>
      <c r="Y1" s="186" t="s">
        <v>202</v>
      </c>
      <c r="Z1" s="186"/>
      <c r="AA1" s="186"/>
      <c r="AB1" s="186"/>
      <c r="AC1" s="186"/>
      <c r="AD1" s="186"/>
      <c r="AE1" s="186"/>
      <c r="AF1" s="143"/>
      <c r="AG1" s="125"/>
      <c r="AH1" s="125"/>
      <c r="AI1" s="126"/>
      <c r="AJ1" s="126"/>
      <c r="AK1" s="126"/>
    </row>
    <row r="2" spans="1:37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27"/>
      <c r="AH2" s="127"/>
      <c r="AI2" s="126"/>
      <c r="AJ2" s="126"/>
      <c r="AK2" s="126"/>
    </row>
    <row r="3" spans="1:37" ht="27" customHeight="1" x14ac:dyDescent="0.25">
      <c r="A3" s="128" t="s">
        <v>203</v>
      </c>
      <c r="B3" s="125"/>
      <c r="C3" s="128" t="s">
        <v>204</v>
      </c>
      <c r="D3" s="125"/>
      <c r="E3" s="128" t="s">
        <v>203</v>
      </c>
      <c r="F3" s="125"/>
      <c r="G3" s="128" t="s">
        <v>204</v>
      </c>
      <c r="H3" s="125"/>
      <c r="I3" s="128" t="s">
        <v>203</v>
      </c>
      <c r="J3" s="125"/>
      <c r="K3" s="128" t="s">
        <v>204</v>
      </c>
      <c r="L3" s="125"/>
      <c r="M3" s="128" t="s">
        <v>203</v>
      </c>
      <c r="N3" s="125"/>
      <c r="O3" s="128" t="s">
        <v>204</v>
      </c>
      <c r="P3" s="125"/>
      <c r="Q3" s="145" t="s">
        <v>203</v>
      </c>
      <c r="R3" s="143"/>
      <c r="S3" s="145" t="s">
        <v>204</v>
      </c>
      <c r="T3" s="143"/>
      <c r="U3" s="145" t="s">
        <v>203</v>
      </c>
      <c r="V3" s="143"/>
      <c r="W3" s="145" t="s">
        <v>204</v>
      </c>
      <c r="X3" s="143"/>
      <c r="Y3" s="145" t="s">
        <v>203</v>
      </c>
      <c r="Z3" s="143"/>
      <c r="AA3" s="145" t="s">
        <v>204</v>
      </c>
      <c r="AB3" s="143"/>
      <c r="AC3" s="145" t="s">
        <v>203</v>
      </c>
      <c r="AD3" s="143"/>
      <c r="AE3" s="145" t="s">
        <v>204</v>
      </c>
      <c r="AF3" s="143"/>
      <c r="AG3" s="125"/>
      <c r="AH3" s="125"/>
      <c r="AI3" s="129"/>
      <c r="AJ3" s="129"/>
      <c r="AK3" s="129"/>
    </row>
    <row r="4" spans="1:37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46" t="str">
        <f>IF('4 - Liens de parenté Vendeur1'!Q4="","",'4 - Liens de parenté Vendeur1'!Q4)</f>
        <v/>
      </c>
      <c r="R4" s="147"/>
      <c r="S4" s="146" t="str">
        <f>IF('4 - Liens de parenté Vendeur1'!S4="","",'4 - Liens de parenté Vendeur1'!S4)</f>
        <v/>
      </c>
      <c r="T4" s="147"/>
      <c r="U4" s="146" t="str">
        <f>IF('4 - Liens de parenté Vendeur1'!U4="","",'4 - Liens de parenté Vendeur1'!U4)</f>
        <v/>
      </c>
      <c r="V4" s="147"/>
      <c r="W4" s="146" t="str">
        <f>IF('4 - Liens de parenté Vendeur1'!W4="","",'4 - Liens de parenté Vendeur1'!W4)</f>
        <v/>
      </c>
      <c r="X4" s="147"/>
      <c r="Y4" s="148" t="str">
        <f>IF('4 - Liens de parenté Vendeur1'!Y4="","",'4 - Liens de parenté Vendeur1'!Y4)</f>
        <v/>
      </c>
      <c r="Z4" s="147"/>
      <c r="AA4" s="148" t="str">
        <f>IF('4 - Liens de parenté Vendeur1'!AA4="","",'4 - Liens de parenté Vendeur1'!AA4)</f>
        <v/>
      </c>
      <c r="AB4" s="147"/>
      <c r="AC4" s="148" t="str">
        <f>IF('4 - Liens de parenté Vendeur1'!AC4="","",'4 - Liens de parenté Vendeur1'!AC4)</f>
        <v/>
      </c>
      <c r="AD4" s="147"/>
      <c r="AE4" s="148" t="str">
        <f>IF('4 - Liens de parenté Vendeur1'!AE4="","",'4 - Liens de parenté Vendeur1'!AE4)</f>
        <v/>
      </c>
      <c r="AF4" s="144"/>
      <c r="AG4" s="127"/>
      <c r="AH4" s="127"/>
      <c r="AI4" s="126"/>
      <c r="AJ4" s="126"/>
      <c r="AK4" s="126"/>
    </row>
    <row r="5" spans="1:37" ht="21.75" customHeight="1" x14ac:dyDescent="0.25">
      <c r="A5" s="134"/>
      <c r="B5" s="127"/>
      <c r="C5" s="134"/>
      <c r="D5" s="127"/>
      <c r="E5" s="134"/>
      <c r="F5" s="127"/>
      <c r="G5" s="134"/>
      <c r="H5" s="127"/>
      <c r="I5" s="135"/>
      <c r="J5" s="127"/>
      <c r="K5" s="135"/>
      <c r="L5" s="127"/>
      <c r="M5" s="135"/>
      <c r="N5" s="127"/>
      <c r="O5" s="135"/>
      <c r="P5" s="127"/>
      <c r="Q5" s="149" t="str">
        <f>IF('4 - Liens de parenté Vendeur1'!Q5="","",'4 - Liens de parenté Vendeur1'!Q5)</f>
        <v/>
      </c>
      <c r="R5" s="144"/>
      <c r="S5" s="149" t="str">
        <f>IF('4 - Liens de parenté Vendeur1'!S5="","",'4 - Liens de parenté Vendeur1'!S5)</f>
        <v/>
      </c>
      <c r="T5" s="144"/>
      <c r="U5" s="149" t="str">
        <f>IF('4 - Liens de parenté Vendeur1'!U5="","",'4 - Liens de parenté Vendeur1'!U5)</f>
        <v/>
      </c>
      <c r="V5" s="144"/>
      <c r="W5" s="149" t="str">
        <f>IF('4 - Liens de parenté Vendeur1'!W5="","",'4 - Liens de parenté Vendeur1'!W5)</f>
        <v/>
      </c>
      <c r="X5" s="144"/>
      <c r="Y5" s="150" t="str">
        <f>IF('4 - Liens de parenté Vendeur1'!Y5="","",'4 - Liens de parenté Vendeur1'!Y5)</f>
        <v/>
      </c>
      <c r="Z5" s="144"/>
      <c r="AA5" s="150" t="str">
        <f>IF('4 - Liens de parenté Vendeur1'!AA5="","",'4 - Liens de parenté Vendeur1'!AA5)</f>
        <v/>
      </c>
      <c r="AB5" s="144"/>
      <c r="AC5" s="150" t="str">
        <f>IF('4 - Liens de parenté Vendeur1'!AC5="","",'4 - Liens de parenté Vendeur1'!AC5)</f>
        <v/>
      </c>
      <c r="AD5" s="144"/>
      <c r="AE5" s="150" t="str">
        <f>IF('4 - Liens de parenté Vendeur1'!AE5="","",'4 - Liens de parenté Vendeur1'!AE5)</f>
        <v/>
      </c>
      <c r="AF5" s="144"/>
      <c r="AG5" s="127"/>
      <c r="AH5" s="127"/>
      <c r="AI5" s="126"/>
      <c r="AJ5" s="126"/>
      <c r="AK5" s="126"/>
    </row>
    <row r="6" spans="1:37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27"/>
      <c r="AH6" s="127"/>
      <c r="AI6" s="126"/>
      <c r="AJ6" s="126"/>
      <c r="AK6" s="126"/>
    </row>
    <row r="7" spans="1:37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27"/>
      <c r="AH7" s="127"/>
      <c r="AI7" s="126"/>
      <c r="AJ7" s="126"/>
      <c r="AK7" s="126"/>
    </row>
    <row r="8" spans="1:37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27"/>
      <c r="AH8" s="127"/>
      <c r="AI8" s="126"/>
      <c r="AJ8" s="126"/>
      <c r="AK8" s="126"/>
    </row>
    <row r="9" spans="1:37" ht="27" customHeight="1" x14ac:dyDescent="0.25">
      <c r="A9" s="125"/>
      <c r="B9" s="128" t="s">
        <v>203</v>
      </c>
      <c r="C9" s="125"/>
      <c r="D9" s="125"/>
      <c r="E9" s="125"/>
      <c r="F9" s="128" t="s">
        <v>204</v>
      </c>
      <c r="G9" s="125"/>
      <c r="H9" s="125"/>
      <c r="I9" s="125"/>
      <c r="J9" s="128" t="s">
        <v>203</v>
      </c>
      <c r="K9" s="125"/>
      <c r="L9" s="125"/>
      <c r="M9" s="125"/>
      <c r="N9" s="128" t="s">
        <v>204</v>
      </c>
      <c r="O9" s="125"/>
      <c r="P9" s="125"/>
      <c r="Q9" s="143"/>
      <c r="R9" s="145" t="s">
        <v>203</v>
      </c>
      <c r="S9" s="143"/>
      <c r="T9" s="143"/>
      <c r="U9" s="143"/>
      <c r="V9" s="145" t="s">
        <v>204</v>
      </c>
      <c r="W9" s="143"/>
      <c r="X9" s="143"/>
      <c r="Y9" s="143"/>
      <c r="Z9" s="145" t="s">
        <v>203</v>
      </c>
      <c r="AA9" s="143"/>
      <c r="AB9" s="143"/>
      <c r="AC9" s="143"/>
      <c r="AD9" s="145" t="s">
        <v>204</v>
      </c>
      <c r="AE9" s="143"/>
      <c r="AF9" s="143"/>
      <c r="AG9" s="125"/>
      <c r="AH9" s="125"/>
      <c r="AI9" s="129"/>
      <c r="AJ9" s="129"/>
      <c r="AK9" s="129"/>
    </row>
    <row r="10" spans="1:37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47"/>
      <c r="R10" s="146" t="str">
        <f>IF('4 - Liens de parenté Vendeur1'!R10="","",'4 - Liens de parenté Vendeur1'!R10)</f>
        <v/>
      </c>
      <c r="S10" s="147"/>
      <c r="T10" s="147"/>
      <c r="U10" s="147"/>
      <c r="V10" s="146" t="str">
        <f>IF('4 - Liens de parenté Vendeur1'!V10="","",'4 - Liens de parenté Vendeur1'!V10)</f>
        <v/>
      </c>
      <c r="W10" s="147"/>
      <c r="X10" s="147"/>
      <c r="Y10" s="147"/>
      <c r="Z10" s="148" t="str">
        <f>IF('4 - Liens de parenté Vendeur1'!Z10="","",'4 - Liens de parenté Vendeur1'!Z10)</f>
        <v/>
      </c>
      <c r="AA10" s="147"/>
      <c r="AB10" s="147"/>
      <c r="AC10" s="147"/>
      <c r="AD10" s="148" t="str">
        <f>IF('4 - Liens de parenté Vendeur1'!AD10="","",'4 - Liens de parenté Vendeur1'!AD10)</f>
        <v/>
      </c>
      <c r="AE10" s="147"/>
      <c r="AF10" s="144"/>
      <c r="AG10" s="127"/>
      <c r="AH10" s="127"/>
      <c r="AI10" s="126"/>
      <c r="AJ10" s="126"/>
      <c r="AK10" s="126"/>
    </row>
    <row r="11" spans="1:37" ht="22.5" customHeight="1" x14ac:dyDescent="0.25">
      <c r="A11" s="127"/>
      <c r="B11" s="134"/>
      <c r="C11" s="127"/>
      <c r="D11" s="127"/>
      <c r="E11" s="127"/>
      <c r="F11" s="134"/>
      <c r="G11" s="127"/>
      <c r="H11" s="127"/>
      <c r="I11" s="127"/>
      <c r="J11" s="135"/>
      <c r="K11" s="127"/>
      <c r="L11" s="127"/>
      <c r="M11" s="127"/>
      <c r="N11" s="135"/>
      <c r="O11" s="127"/>
      <c r="P11" s="127"/>
      <c r="Q11" s="144"/>
      <c r="R11" s="149" t="str">
        <f>IF('4 - Liens de parenté Vendeur1'!R11="","",'4 - Liens de parenté Vendeur1'!R11)</f>
        <v/>
      </c>
      <c r="S11" s="144"/>
      <c r="T11" s="144"/>
      <c r="U11" s="144"/>
      <c r="V11" s="149" t="str">
        <f>IF('4 - Liens de parenté Vendeur1'!V11="","",'4 - Liens de parenté Vendeur1'!V11)</f>
        <v/>
      </c>
      <c r="W11" s="144"/>
      <c r="X11" s="144"/>
      <c r="Y11" s="144"/>
      <c r="Z11" s="150" t="str">
        <f>IF('4 - Liens de parenté Vendeur1'!Z11="","",'4 - Liens de parenté Vendeur1'!Z11)</f>
        <v/>
      </c>
      <c r="AA11" s="144"/>
      <c r="AB11" s="144"/>
      <c r="AC11" s="144"/>
      <c r="AD11" s="150" t="str">
        <f>IF('4 - Liens de parenté Vendeur1'!AD11="","",'4 - Liens de parenté Vendeur1'!AD11)</f>
        <v/>
      </c>
      <c r="AE11" s="144"/>
      <c r="AF11" s="144"/>
      <c r="AG11" s="127"/>
      <c r="AH11" s="127"/>
      <c r="AI11" s="126"/>
      <c r="AJ11" s="126"/>
      <c r="AK11" s="126"/>
    </row>
    <row r="12" spans="1:37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27"/>
      <c r="AH12" s="127"/>
      <c r="AI12" s="126"/>
      <c r="AJ12" s="126"/>
      <c r="AK12" s="126"/>
    </row>
    <row r="13" spans="1:37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27"/>
      <c r="AH13" s="127"/>
      <c r="AI13" s="126"/>
      <c r="AJ13" s="126"/>
      <c r="AK13" s="126"/>
    </row>
    <row r="14" spans="1:37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27"/>
      <c r="AH14" s="127"/>
      <c r="AI14" s="126"/>
      <c r="AJ14" s="126"/>
      <c r="AK14" s="126"/>
    </row>
    <row r="15" spans="1:37" ht="27" customHeight="1" x14ac:dyDescent="0.25">
      <c r="A15" s="125"/>
      <c r="B15" s="125"/>
      <c r="C15" s="125"/>
      <c r="D15" s="138" t="s">
        <v>205</v>
      </c>
      <c r="E15" s="125"/>
      <c r="F15" s="125"/>
      <c r="G15" s="125"/>
      <c r="H15" s="125"/>
      <c r="I15" s="125"/>
      <c r="J15" s="125"/>
      <c r="K15" s="125"/>
      <c r="L15" s="128" t="s">
        <v>206</v>
      </c>
      <c r="M15" s="125"/>
      <c r="N15" s="125"/>
      <c r="O15" s="125"/>
      <c r="P15" s="125"/>
      <c r="Q15" s="143"/>
      <c r="R15" s="143"/>
      <c r="S15" s="143"/>
      <c r="T15" s="151" t="s">
        <v>207</v>
      </c>
      <c r="U15" s="143"/>
      <c r="V15" s="143"/>
      <c r="W15" s="143"/>
      <c r="X15" s="143"/>
      <c r="Y15" s="143"/>
      <c r="Z15" s="143"/>
      <c r="AA15" s="143"/>
      <c r="AB15" s="145" t="s">
        <v>208</v>
      </c>
      <c r="AC15" s="143"/>
      <c r="AD15" s="143"/>
      <c r="AE15" s="143"/>
      <c r="AF15" s="143"/>
      <c r="AG15" s="125"/>
      <c r="AH15" s="125"/>
      <c r="AI15" s="126"/>
      <c r="AJ15" s="126"/>
      <c r="AK15" s="126"/>
    </row>
    <row r="16" spans="1:37" ht="30.75" customHeight="1" x14ac:dyDescent="0.25">
      <c r="A16" s="127"/>
      <c r="B16" s="127"/>
      <c r="C16" s="127"/>
      <c r="D16" s="130"/>
      <c r="E16" s="127"/>
      <c r="F16" s="127"/>
      <c r="G16" s="127"/>
      <c r="H16" s="127"/>
      <c r="I16" s="127"/>
      <c r="J16" s="127"/>
      <c r="K16" s="127"/>
      <c r="L16" s="131"/>
      <c r="M16" s="127"/>
      <c r="N16" s="127"/>
      <c r="O16" s="127"/>
      <c r="P16" s="127"/>
      <c r="Q16" s="147"/>
      <c r="R16" s="147"/>
      <c r="S16" s="147"/>
      <c r="T16" s="146" t="str">
        <f>IF('4 - Liens de parenté Vendeur1'!T16="","",'4 - Liens de parenté Vendeur1'!T16)</f>
        <v/>
      </c>
      <c r="U16" s="147"/>
      <c r="V16" s="147"/>
      <c r="W16" s="147"/>
      <c r="X16" s="147"/>
      <c r="Y16" s="147"/>
      <c r="Z16" s="147"/>
      <c r="AA16" s="147"/>
      <c r="AB16" s="148" t="str">
        <f>IF('4 - Liens de parenté Vendeur1'!AB16="","",'4 - Liens de parenté Vendeur1'!AB16)</f>
        <v/>
      </c>
      <c r="AC16" s="147"/>
      <c r="AD16" s="147"/>
      <c r="AE16" s="147"/>
      <c r="AF16" s="144"/>
      <c r="AG16" s="127"/>
      <c r="AH16" s="127"/>
      <c r="AI16" s="126"/>
      <c r="AJ16" s="126"/>
      <c r="AK16" s="126"/>
    </row>
    <row r="17" spans="1:37" ht="22.5" customHeight="1" x14ac:dyDescent="0.25">
      <c r="A17" s="127"/>
      <c r="B17" s="127"/>
      <c r="C17" s="127"/>
      <c r="D17" s="134"/>
      <c r="E17" s="127"/>
      <c r="F17" s="127"/>
      <c r="G17" s="127"/>
      <c r="H17" s="139"/>
      <c r="I17" s="127"/>
      <c r="J17" s="127"/>
      <c r="K17" s="127"/>
      <c r="L17" s="135"/>
      <c r="M17" s="127"/>
      <c r="N17" s="127"/>
      <c r="O17" s="127"/>
      <c r="P17" s="127"/>
      <c r="Q17" s="144"/>
      <c r="R17" s="144"/>
      <c r="S17" s="144"/>
      <c r="T17" s="149" t="str">
        <f>IF('4 - Liens de parenté Vendeur1'!T17="","",'4 - Liens de parenté Vendeur1'!T17)</f>
        <v/>
      </c>
      <c r="U17" s="144"/>
      <c r="V17" s="144"/>
      <c r="W17" s="144"/>
      <c r="X17" s="144"/>
      <c r="Y17" s="144"/>
      <c r="Z17" s="144"/>
      <c r="AA17" s="144"/>
      <c r="AB17" s="150" t="str">
        <f>IF('4 - Liens de parenté Vendeur1'!AB17="","",'4 - Liens de parenté Vendeur1'!AB17)</f>
        <v/>
      </c>
      <c r="AC17" s="144"/>
      <c r="AD17" s="144"/>
      <c r="AE17" s="144"/>
      <c r="AF17" s="144"/>
      <c r="AG17" s="127"/>
      <c r="AH17" s="127"/>
      <c r="AI17" s="126"/>
      <c r="AJ17" s="126"/>
      <c r="AK17" s="126"/>
    </row>
    <row r="18" spans="1:37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6"/>
      <c r="AJ18" s="126"/>
      <c r="AK18" s="126"/>
    </row>
    <row r="19" spans="1:37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209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6"/>
      <c r="AJ19" s="126"/>
      <c r="AK19" s="126"/>
    </row>
    <row r="20" spans="1:37" ht="33" customHeight="1" x14ac:dyDescent="0.25">
      <c r="A20" s="140"/>
      <c r="B20" s="126"/>
      <c r="C20" s="127"/>
      <c r="D20" s="127"/>
      <c r="E20" s="127"/>
      <c r="F20" s="127"/>
      <c r="G20" s="127"/>
      <c r="H20" s="141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6"/>
      <c r="AJ20" s="126"/>
      <c r="AK20" s="126"/>
    </row>
    <row r="21" spans="1:37" ht="20.25" customHeight="1" x14ac:dyDescent="0.25">
      <c r="A21" s="127"/>
      <c r="B21" s="127"/>
      <c r="C21" s="127"/>
      <c r="D21" s="127"/>
      <c r="E21" s="127"/>
      <c r="F21" s="127"/>
      <c r="G21" s="127"/>
      <c r="H21" s="142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6"/>
      <c r="AJ21" s="126"/>
      <c r="AK21" s="126"/>
    </row>
    <row r="22" spans="1:37" ht="27" customHeight="1" x14ac:dyDescent="0.25">
      <c r="A22" s="128" t="s">
        <v>214</v>
      </c>
      <c r="B22" s="226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6"/>
      <c r="AJ22" s="126"/>
      <c r="AK22" s="126"/>
    </row>
    <row r="23" spans="1:37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209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6"/>
      <c r="AJ23" s="126"/>
      <c r="AK23" s="126"/>
    </row>
    <row r="24" spans="1:37" ht="31.5" customHeight="1" x14ac:dyDescent="0.25">
      <c r="A24" s="127"/>
      <c r="B24" s="127"/>
      <c r="C24" s="127"/>
      <c r="D24" s="127"/>
      <c r="E24" s="127"/>
      <c r="F24" s="127"/>
      <c r="G24" s="127"/>
      <c r="H24" s="141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6"/>
      <c r="AJ24" s="126"/>
      <c r="AK24" s="126"/>
    </row>
    <row r="25" spans="1:37" ht="23.25" customHeight="1" x14ac:dyDescent="0.25">
      <c r="A25" s="127"/>
      <c r="B25" s="127"/>
      <c r="C25" s="127"/>
      <c r="D25" s="127"/>
      <c r="E25" s="127"/>
      <c r="F25" s="127"/>
      <c r="G25" s="127"/>
      <c r="H25" s="142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6"/>
      <c r="AJ25" s="126"/>
      <c r="AK25" s="126"/>
    </row>
    <row r="26" spans="1:37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6"/>
      <c r="AJ26" s="126"/>
      <c r="AK26" s="126"/>
    </row>
    <row r="27" spans="1:37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209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6"/>
      <c r="AJ27" s="126"/>
      <c r="AK27" s="126"/>
    </row>
    <row r="28" spans="1:37" ht="31.5" customHeight="1" x14ac:dyDescent="0.25">
      <c r="A28" s="127"/>
      <c r="B28" s="127"/>
      <c r="C28" s="127"/>
      <c r="D28" s="127"/>
      <c r="E28" s="127"/>
      <c r="F28" s="127"/>
      <c r="G28" s="127"/>
      <c r="H28" s="141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6"/>
      <c r="AJ28" s="126"/>
      <c r="AK28" s="126"/>
    </row>
    <row r="29" spans="1:37" ht="24" customHeight="1" x14ac:dyDescent="0.25">
      <c r="A29" s="127"/>
      <c r="B29" s="127"/>
      <c r="C29" s="127"/>
      <c r="D29" s="127"/>
      <c r="E29" s="127"/>
      <c r="F29" s="127"/>
      <c r="G29" s="127"/>
      <c r="H29" s="142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6"/>
      <c r="AJ29" s="126"/>
      <c r="AK29" s="126"/>
    </row>
    <row r="30" spans="1:37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6"/>
      <c r="AJ30" s="126"/>
      <c r="AK30" s="126"/>
    </row>
    <row r="31" spans="1:37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209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6"/>
      <c r="AJ31" s="126"/>
      <c r="AK31" s="126"/>
    </row>
    <row r="32" spans="1:37" ht="33.75" customHeight="1" x14ac:dyDescent="0.25">
      <c r="A32" s="127"/>
      <c r="B32" s="127"/>
      <c r="C32" s="127"/>
      <c r="D32" s="127"/>
      <c r="E32" s="127"/>
      <c r="F32" s="127"/>
      <c r="G32" s="127"/>
      <c r="H32" s="141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6"/>
      <c r="AJ32" s="126"/>
      <c r="AK32" s="126"/>
    </row>
    <row r="33" spans="1:37" ht="21.75" customHeight="1" x14ac:dyDescent="0.25">
      <c r="A33" s="127"/>
      <c r="B33" s="127"/>
      <c r="C33" s="127"/>
      <c r="D33" s="127"/>
      <c r="E33" s="127"/>
      <c r="F33" s="127"/>
      <c r="G33" s="127"/>
      <c r="H33" s="142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6"/>
      <c r="AJ33" s="126"/>
      <c r="AK33" s="126"/>
    </row>
    <row r="34" spans="1:37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6"/>
      <c r="AJ34" s="126"/>
      <c r="AK34" s="126"/>
    </row>
    <row r="35" spans="1:37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6"/>
      <c r="AJ35" s="126"/>
      <c r="AK35" s="126"/>
    </row>
    <row r="36" spans="1:37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6"/>
      <c r="AJ36" s="126"/>
      <c r="AK36" s="126"/>
    </row>
    <row r="37" spans="1:37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6"/>
      <c r="AJ37" s="126"/>
      <c r="AK37" s="126"/>
    </row>
    <row r="38" spans="1:37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6"/>
      <c r="AJ38" s="126"/>
      <c r="AK38" s="126"/>
    </row>
    <row r="39" spans="1:37" ht="27" customHeight="1" x14ac:dyDescent="0.25">
      <c r="A39" s="127"/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6"/>
      <c r="AJ39" s="126"/>
      <c r="AK39" s="126"/>
    </row>
    <row r="40" spans="1:37" ht="27" customHeight="1" x14ac:dyDescent="0.25">
      <c r="A40" s="127"/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6"/>
      <c r="AJ40" s="126"/>
      <c r="AK40" s="126"/>
    </row>
    <row r="41" spans="1:37" ht="27" customHeight="1" x14ac:dyDescent="0.25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</row>
    <row r="42" spans="1:37" ht="27" customHeight="1" x14ac:dyDescent="0.25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</row>
    <row r="43" spans="1:37" ht="27" customHeight="1" x14ac:dyDescent="0.25">
      <c r="A43" s="126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</row>
    <row r="44" spans="1:37" ht="27" customHeight="1" x14ac:dyDescent="0.25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</row>
    <row r="45" spans="1:37" ht="27" customHeight="1" x14ac:dyDescent="0.25">
      <c r="A45" s="126"/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</row>
    <row r="46" spans="1:37" ht="27" customHeight="1" x14ac:dyDescent="0.25">
      <c r="A46" s="126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</row>
    <row r="47" spans="1:37" ht="27" customHeight="1" x14ac:dyDescent="0.25">
      <c r="A47" s="126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</row>
    <row r="48" spans="1:37" ht="27" customHeight="1" x14ac:dyDescent="0.25">
      <c r="A48" s="126"/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</row>
    <row r="49" spans="1:37" ht="27" customHeight="1" x14ac:dyDescent="0.25">
      <c r="A49" s="126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</row>
    <row r="50" spans="1:37" ht="27" customHeight="1" x14ac:dyDescent="0.25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</row>
    <row r="51" spans="1:37" ht="27" customHeight="1" x14ac:dyDescent="0.25">
      <c r="A51" s="126"/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</row>
    <row r="52" spans="1:37" ht="27" customHeight="1" x14ac:dyDescent="0.25">
      <c r="A52" s="126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</row>
    <row r="53" spans="1:37" ht="27" customHeight="1" x14ac:dyDescent="0.25">
      <c r="A53" s="126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</row>
    <row r="54" spans="1:37" ht="27" customHeight="1" x14ac:dyDescent="0.25">
      <c r="A54" s="126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</row>
    <row r="55" spans="1:37" ht="27" customHeight="1" x14ac:dyDescent="0.25">
      <c r="A55" s="126"/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</row>
    <row r="56" spans="1:37" ht="27" customHeight="1" x14ac:dyDescent="0.25">
      <c r="A56" s="126"/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</row>
    <row r="57" spans="1:37" ht="27" customHeight="1" x14ac:dyDescent="0.25">
      <c r="A57" s="126"/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</row>
    <row r="58" spans="1:37" ht="27" customHeight="1" x14ac:dyDescent="0.25">
      <c r="A58" s="126"/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</row>
    <row r="59" spans="1:37" ht="27" customHeight="1" x14ac:dyDescent="0.25">
      <c r="A59" s="126"/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</row>
    <row r="60" spans="1:37" ht="27" customHeight="1" x14ac:dyDescent="0.25">
      <c r="A60" s="126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</row>
    <row r="61" spans="1:37" ht="27" customHeight="1" x14ac:dyDescent="0.25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</row>
    <row r="62" spans="1:37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</row>
    <row r="63" spans="1:37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6"/>
    </row>
    <row r="64" spans="1:37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</row>
    <row r="65" spans="1:37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</row>
    <row r="66" spans="1:37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</row>
    <row r="67" spans="1:37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</row>
    <row r="68" spans="1:37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</row>
    <row r="69" spans="1:37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</row>
    <row r="70" spans="1:37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</row>
    <row r="71" spans="1:37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</row>
    <row r="72" spans="1:37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</row>
    <row r="73" spans="1:37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</row>
    <row r="74" spans="1:37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</row>
    <row r="75" spans="1:37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</row>
    <row r="76" spans="1:37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</row>
    <row r="77" spans="1:37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6"/>
    </row>
    <row r="78" spans="1:37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</row>
    <row r="79" spans="1:37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6"/>
    </row>
    <row r="80" spans="1:37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</row>
    <row r="81" spans="1:37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</row>
    <row r="82" spans="1:37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</row>
    <row r="83" spans="1:37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</row>
    <row r="84" spans="1:37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26"/>
      <c r="AK84" s="126"/>
    </row>
    <row r="85" spans="1:37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</row>
    <row r="86" spans="1:37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6"/>
    </row>
    <row r="87" spans="1:37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6"/>
    </row>
    <row r="88" spans="1:37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6"/>
    </row>
    <row r="89" spans="1:37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6"/>
    </row>
    <row r="90" spans="1:37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126"/>
      <c r="AJ90" s="126"/>
      <c r="AK90" s="126"/>
    </row>
    <row r="91" spans="1:37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</row>
    <row r="92" spans="1:37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</row>
    <row r="93" spans="1:37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6"/>
    </row>
    <row r="94" spans="1:37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</row>
    <row r="95" spans="1:37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</row>
    <row r="96" spans="1:37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6"/>
    </row>
    <row r="97" spans="1:37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6"/>
    </row>
    <row r="98" spans="1:37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6"/>
      <c r="AH98" s="126"/>
      <c r="AI98" s="126"/>
      <c r="AJ98" s="126"/>
      <c r="AK98" s="126"/>
    </row>
    <row r="99" spans="1:37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6"/>
    </row>
    <row r="100" spans="1:37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  <c r="U100" s="126"/>
      <c r="V100" s="126"/>
      <c r="W100" s="126"/>
      <c r="X100" s="126"/>
      <c r="Y100" s="126"/>
      <c r="Z100" s="126"/>
      <c r="AA100" s="126"/>
      <c r="AB100" s="126"/>
      <c r="AC100" s="126"/>
      <c r="AD100" s="126"/>
      <c r="AE100" s="126"/>
      <c r="AF100" s="126"/>
      <c r="AG100" s="126"/>
      <c r="AH100" s="126"/>
      <c r="AI100" s="126"/>
      <c r="AJ100" s="126"/>
      <c r="AK100" s="126"/>
    </row>
    <row r="101" spans="1:37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</row>
    <row r="102" spans="1:37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  <c r="U102" s="126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6"/>
      <c r="AK102" s="126"/>
    </row>
    <row r="103" spans="1:37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  <c r="AK103" s="126"/>
    </row>
    <row r="104" spans="1:37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  <c r="U104" s="126"/>
      <c r="V104" s="126"/>
      <c r="W104" s="126"/>
      <c r="X104" s="126"/>
      <c r="Y104" s="126"/>
      <c r="Z104" s="126"/>
      <c r="AA104" s="126"/>
      <c r="AB104" s="126"/>
      <c r="AC104" s="126"/>
      <c r="AD104" s="126"/>
      <c r="AE104" s="126"/>
      <c r="AF104" s="126"/>
      <c r="AG104" s="126"/>
      <c r="AH104" s="126"/>
      <c r="AI104" s="126"/>
      <c r="AJ104" s="126"/>
      <c r="AK104" s="126"/>
    </row>
    <row r="105" spans="1:37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</row>
    <row r="106" spans="1:37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</row>
    <row r="107" spans="1:37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</row>
    <row r="108" spans="1:37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</row>
    <row r="109" spans="1:37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  <c r="U109" s="126"/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</row>
    <row r="110" spans="1:37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6"/>
      <c r="AJ110" s="126"/>
      <c r="AK110" s="126"/>
    </row>
    <row r="111" spans="1:37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</row>
    <row r="112" spans="1:37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</row>
    <row r="113" spans="1:37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</row>
    <row r="114" spans="1:37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  <c r="AK114" s="126"/>
    </row>
    <row r="115" spans="1:37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  <c r="U115" s="126"/>
      <c r="V115" s="126"/>
      <c r="W115" s="126"/>
      <c r="X115" s="126"/>
      <c r="Y115" s="126"/>
      <c r="Z115" s="126"/>
      <c r="AA115" s="126"/>
      <c r="AB115" s="126"/>
      <c r="AC115" s="126"/>
      <c r="AD115" s="126"/>
      <c r="AE115" s="126"/>
      <c r="AF115" s="126"/>
      <c r="AG115" s="126"/>
      <c r="AH115" s="126"/>
      <c r="AI115" s="126"/>
      <c r="AJ115" s="126"/>
      <c r="AK115" s="126"/>
    </row>
    <row r="116" spans="1:37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  <c r="U116" s="126"/>
      <c r="V116" s="126"/>
      <c r="W116" s="126"/>
      <c r="X116" s="126"/>
      <c r="Y116" s="126"/>
      <c r="Z116" s="126"/>
      <c r="AA116" s="126"/>
      <c r="AB116" s="126"/>
      <c r="AC116" s="126"/>
      <c r="AD116" s="126"/>
      <c r="AE116" s="126"/>
      <c r="AF116" s="126"/>
      <c r="AG116" s="126"/>
      <c r="AH116" s="126"/>
      <c r="AI116" s="126"/>
      <c r="AJ116" s="126"/>
      <c r="AK116" s="126"/>
    </row>
    <row r="117" spans="1:37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</row>
    <row r="118" spans="1:37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</row>
    <row r="119" spans="1:37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  <c r="AF119" s="126"/>
      <c r="AG119" s="126"/>
      <c r="AH119" s="126"/>
      <c r="AI119" s="126"/>
      <c r="AJ119" s="126"/>
      <c r="AK119" s="126"/>
    </row>
    <row r="120" spans="1:37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  <c r="Z120" s="126"/>
      <c r="AA120" s="126"/>
      <c r="AB120" s="126"/>
      <c r="AC120" s="126"/>
      <c r="AD120" s="126"/>
      <c r="AE120" s="126"/>
      <c r="AF120" s="126"/>
      <c r="AG120" s="126"/>
      <c r="AH120" s="126"/>
      <c r="AI120" s="126"/>
      <c r="AJ120" s="126"/>
      <c r="AK120" s="126"/>
    </row>
    <row r="121" spans="1:37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  <c r="AF121" s="126"/>
      <c r="AG121" s="126"/>
      <c r="AH121" s="126"/>
      <c r="AI121" s="126"/>
      <c r="AJ121" s="126"/>
      <c r="AK121" s="126"/>
    </row>
    <row r="122" spans="1:37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6"/>
    </row>
    <row r="123" spans="1:37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  <c r="AF123" s="126"/>
      <c r="AG123" s="126"/>
      <c r="AH123" s="126"/>
      <c r="AI123" s="126"/>
      <c r="AJ123" s="126"/>
      <c r="AK123" s="126"/>
    </row>
    <row r="124" spans="1:37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</row>
    <row r="125" spans="1:37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6"/>
      <c r="AJ125" s="126"/>
      <c r="AK125" s="126"/>
    </row>
    <row r="126" spans="1:37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6"/>
      <c r="AK126" s="126"/>
    </row>
    <row r="127" spans="1:37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</row>
    <row r="128" spans="1:37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6"/>
    </row>
    <row r="129" spans="1:37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  <c r="AF129" s="126"/>
      <c r="AG129" s="126"/>
      <c r="AH129" s="126"/>
      <c r="AI129" s="126"/>
      <c r="AJ129" s="126"/>
      <c r="AK129" s="126"/>
    </row>
    <row r="130" spans="1:37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  <c r="AF130" s="126"/>
      <c r="AG130" s="126"/>
      <c r="AH130" s="126"/>
      <c r="AI130" s="126"/>
      <c r="AJ130" s="126"/>
      <c r="AK130" s="126"/>
    </row>
    <row r="131" spans="1:37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  <c r="AF131" s="126"/>
      <c r="AG131" s="126"/>
      <c r="AH131" s="126"/>
      <c r="AI131" s="126"/>
      <c r="AJ131" s="126"/>
      <c r="AK131" s="126"/>
    </row>
    <row r="132" spans="1:37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</row>
    <row r="133" spans="1:37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6"/>
    </row>
    <row r="134" spans="1:37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  <c r="U134" s="126"/>
      <c r="V134" s="126"/>
      <c r="W134" s="126"/>
      <c r="X134" s="126"/>
      <c r="Y134" s="126"/>
      <c r="Z134" s="126"/>
      <c r="AA134" s="126"/>
      <c r="AB134" s="126"/>
      <c r="AC134" s="126"/>
      <c r="AD134" s="126"/>
      <c r="AE134" s="126"/>
      <c r="AF134" s="126"/>
      <c r="AG134" s="126"/>
      <c r="AH134" s="126"/>
      <c r="AI134" s="126"/>
      <c r="AJ134" s="126"/>
      <c r="AK134" s="126"/>
    </row>
    <row r="135" spans="1:37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  <c r="AF135" s="126"/>
      <c r="AG135" s="126"/>
      <c r="AH135" s="126"/>
      <c r="AI135" s="126"/>
      <c r="AJ135" s="126"/>
      <c r="AK135" s="126"/>
    </row>
    <row r="136" spans="1:37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</row>
    <row r="137" spans="1:37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</row>
    <row r="138" spans="1:37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126"/>
      <c r="AJ138" s="126"/>
      <c r="AK138" s="126"/>
    </row>
    <row r="139" spans="1:37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  <c r="AA139" s="126"/>
      <c r="AB139" s="126"/>
      <c r="AC139" s="126"/>
      <c r="AD139" s="126"/>
      <c r="AE139" s="126"/>
      <c r="AF139" s="126"/>
      <c r="AG139" s="126"/>
      <c r="AH139" s="126"/>
      <c r="AI139" s="126"/>
      <c r="AJ139" s="126"/>
      <c r="AK139" s="126"/>
    </row>
    <row r="140" spans="1:37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126"/>
      <c r="AJ140" s="126"/>
      <c r="AK140" s="126"/>
    </row>
    <row r="141" spans="1:37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  <c r="AI141" s="126"/>
      <c r="AJ141" s="126"/>
      <c r="AK141" s="126"/>
    </row>
    <row r="142" spans="1:37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126"/>
      <c r="AJ142" s="126"/>
      <c r="AK142" s="126"/>
    </row>
    <row r="143" spans="1:37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  <c r="U143" s="126"/>
      <c r="V143" s="126"/>
      <c r="W143" s="126"/>
      <c r="X143" s="126"/>
      <c r="Y143" s="126"/>
      <c r="Z143" s="126"/>
      <c r="AA143" s="126"/>
      <c r="AB143" s="126"/>
      <c r="AC143" s="126"/>
      <c r="AD143" s="126"/>
      <c r="AE143" s="126"/>
      <c r="AF143" s="126"/>
      <c r="AG143" s="126"/>
      <c r="AH143" s="126"/>
      <c r="AI143" s="126"/>
      <c r="AJ143" s="126"/>
      <c r="AK143" s="126"/>
    </row>
    <row r="144" spans="1:37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  <c r="U144" s="126"/>
      <c r="V144" s="126"/>
      <c r="W144" s="126"/>
      <c r="X144" s="126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6"/>
    </row>
    <row r="145" spans="1:37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  <c r="Z145" s="126"/>
      <c r="AA145" s="126"/>
      <c r="AB145" s="126"/>
      <c r="AC145" s="126"/>
      <c r="AD145" s="126"/>
      <c r="AE145" s="126"/>
      <c r="AF145" s="126"/>
      <c r="AG145" s="126"/>
      <c r="AH145" s="126"/>
      <c r="AI145" s="126"/>
      <c r="AJ145" s="126"/>
      <c r="AK145" s="126"/>
    </row>
    <row r="146" spans="1:37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  <c r="U146" s="126"/>
      <c r="V146" s="126"/>
      <c r="W146" s="126"/>
      <c r="X146" s="126"/>
      <c r="Y146" s="126"/>
      <c r="Z146" s="126"/>
      <c r="AA146" s="126"/>
      <c r="AB146" s="126"/>
      <c r="AC146" s="126"/>
      <c r="AD146" s="126"/>
      <c r="AE146" s="126"/>
      <c r="AF146" s="126"/>
      <c r="AG146" s="126"/>
      <c r="AH146" s="126"/>
      <c r="AI146" s="126"/>
      <c r="AJ146" s="126"/>
      <c r="AK146" s="126"/>
    </row>
    <row r="147" spans="1:37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  <c r="U147" s="126"/>
      <c r="V147" s="126"/>
      <c r="W147" s="126"/>
      <c r="X147" s="126"/>
      <c r="Y147" s="126"/>
      <c r="Z147" s="126"/>
      <c r="AA147" s="126"/>
      <c r="AB147" s="126"/>
      <c r="AC147" s="126"/>
      <c r="AD147" s="126"/>
      <c r="AE147" s="126"/>
      <c r="AF147" s="126"/>
      <c r="AG147" s="126"/>
      <c r="AH147" s="126"/>
      <c r="AI147" s="126"/>
      <c r="AJ147" s="126"/>
      <c r="AK147" s="126"/>
    </row>
    <row r="148" spans="1:37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  <c r="U148" s="126"/>
      <c r="V148" s="126"/>
      <c r="W148" s="126"/>
      <c r="X148" s="126"/>
      <c r="Y148" s="126"/>
      <c r="Z148" s="126"/>
      <c r="AA148" s="126"/>
      <c r="AB148" s="126"/>
      <c r="AC148" s="126"/>
      <c r="AD148" s="126"/>
      <c r="AE148" s="126"/>
      <c r="AF148" s="126"/>
      <c r="AG148" s="126"/>
      <c r="AH148" s="126"/>
      <c r="AI148" s="126"/>
      <c r="AJ148" s="126"/>
      <c r="AK148" s="126"/>
    </row>
    <row r="149" spans="1:37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  <c r="Z149" s="126"/>
      <c r="AA149" s="126"/>
      <c r="AB149" s="126"/>
      <c r="AC149" s="126"/>
      <c r="AD149" s="126"/>
      <c r="AE149" s="126"/>
      <c r="AF149" s="126"/>
      <c r="AG149" s="126"/>
      <c r="AH149" s="126"/>
      <c r="AI149" s="126"/>
      <c r="AJ149" s="126"/>
      <c r="AK149" s="126"/>
    </row>
    <row r="150" spans="1:37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6"/>
      <c r="AK150" s="126"/>
    </row>
    <row r="151" spans="1:37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  <c r="U151" s="126"/>
      <c r="V151" s="126"/>
      <c r="W151" s="126"/>
      <c r="X151" s="126"/>
      <c r="Y151" s="126"/>
      <c r="Z151" s="126"/>
      <c r="AA151" s="126"/>
      <c r="AB151" s="126"/>
      <c r="AC151" s="126"/>
      <c r="AD151" s="126"/>
      <c r="AE151" s="126"/>
      <c r="AF151" s="126"/>
      <c r="AG151" s="126"/>
      <c r="AH151" s="126"/>
      <c r="AI151" s="126"/>
      <c r="AJ151" s="126"/>
      <c r="AK151" s="126"/>
    </row>
    <row r="152" spans="1:37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  <c r="U152" s="126"/>
      <c r="V152" s="126"/>
      <c r="W152" s="126"/>
      <c r="X152" s="126"/>
      <c r="Y152" s="126"/>
      <c r="Z152" s="126"/>
      <c r="AA152" s="126"/>
      <c r="AB152" s="126"/>
      <c r="AC152" s="126"/>
      <c r="AD152" s="126"/>
      <c r="AE152" s="126"/>
      <c r="AF152" s="126"/>
      <c r="AG152" s="126"/>
      <c r="AH152" s="126"/>
      <c r="AI152" s="126"/>
      <c r="AJ152" s="126"/>
      <c r="AK152" s="126"/>
    </row>
    <row r="153" spans="1:37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  <c r="U153" s="126"/>
      <c r="V153" s="126"/>
      <c r="W153" s="126"/>
      <c r="X153" s="126"/>
      <c r="Y153" s="126"/>
      <c r="Z153" s="126"/>
      <c r="AA153" s="126"/>
      <c r="AB153" s="126"/>
      <c r="AC153" s="126"/>
      <c r="AD153" s="126"/>
      <c r="AE153" s="126"/>
      <c r="AF153" s="126"/>
      <c r="AG153" s="126"/>
      <c r="AH153" s="126"/>
      <c r="AI153" s="126"/>
      <c r="AJ153" s="126"/>
      <c r="AK153" s="126"/>
    </row>
    <row r="154" spans="1:37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6"/>
    </row>
    <row r="155" spans="1:37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  <c r="U155" s="126"/>
      <c r="V155" s="126"/>
      <c r="W155" s="126"/>
      <c r="X155" s="126"/>
      <c r="Y155" s="126"/>
      <c r="Z155" s="126"/>
      <c r="AA155" s="126"/>
      <c r="AB155" s="126"/>
      <c r="AC155" s="126"/>
      <c r="AD155" s="126"/>
      <c r="AE155" s="126"/>
      <c r="AF155" s="126"/>
      <c r="AG155" s="126"/>
      <c r="AH155" s="126"/>
      <c r="AI155" s="126"/>
      <c r="AJ155" s="126"/>
      <c r="AK155" s="126"/>
    </row>
    <row r="156" spans="1:37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  <c r="U156" s="126"/>
      <c r="V156" s="126"/>
      <c r="W156" s="126"/>
      <c r="X156" s="126"/>
      <c r="Y156" s="126"/>
      <c r="Z156" s="126"/>
      <c r="AA156" s="126"/>
      <c r="AB156" s="126"/>
      <c r="AC156" s="126"/>
      <c r="AD156" s="126"/>
      <c r="AE156" s="126"/>
      <c r="AF156" s="126"/>
      <c r="AG156" s="126"/>
      <c r="AH156" s="126"/>
      <c r="AI156" s="126"/>
      <c r="AJ156" s="126"/>
      <c r="AK156" s="126"/>
    </row>
    <row r="157" spans="1:37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  <c r="U157" s="126"/>
      <c r="V157" s="126"/>
      <c r="W157" s="126"/>
      <c r="X157" s="126"/>
      <c r="Y157" s="126"/>
      <c r="Z157" s="126"/>
      <c r="AA157" s="126"/>
      <c r="AB157" s="126"/>
      <c r="AC157" s="126"/>
      <c r="AD157" s="126"/>
      <c r="AE157" s="126"/>
      <c r="AF157" s="126"/>
      <c r="AG157" s="126"/>
      <c r="AH157" s="126"/>
      <c r="AI157" s="126"/>
      <c r="AJ157" s="126"/>
      <c r="AK157" s="126"/>
    </row>
    <row r="158" spans="1:37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  <c r="U158" s="126"/>
      <c r="V158" s="126"/>
      <c r="W158" s="126"/>
      <c r="X158" s="126"/>
      <c r="Y158" s="126"/>
      <c r="Z158" s="126"/>
      <c r="AA158" s="126"/>
      <c r="AB158" s="126"/>
      <c r="AC158" s="126"/>
      <c r="AD158" s="126"/>
      <c r="AE158" s="126"/>
      <c r="AF158" s="126"/>
      <c r="AG158" s="126"/>
      <c r="AH158" s="126"/>
      <c r="AI158" s="126"/>
      <c r="AJ158" s="126"/>
      <c r="AK158" s="126"/>
    </row>
    <row r="159" spans="1:37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  <c r="U159" s="126"/>
      <c r="V159" s="126"/>
      <c r="W159" s="126"/>
      <c r="X159" s="126"/>
      <c r="Y159" s="126"/>
      <c r="Z159" s="126"/>
      <c r="AA159" s="126"/>
      <c r="AB159" s="126"/>
      <c r="AC159" s="126"/>
      <c r="AD159" s="126"/>
      <c r="AE159" s="126"/>
      <c r="AF159" s="126"/>
      <c r="AG159" s="126"/>
      <c r="AH159" s="126"/>
      <c r="AI159" s="126"/>
      <c r="AJ159" s="126"/>
      <c r="AK159" s="126"/>
    </row>
    <row r="160" spans="1:37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  <c r="U160" s="126"/>
      <c r="V160" s="126"/>
      <c r="W160" s="126"/>
      <c r="X160" s="126"/>
      <c r="Y160" s="126"/>
      <c r="Z160" s="126"/>
      <c r="AA160" s="126"/>
      <c r="AB160" s="126"/>
      <c r="AC160" s="126"/>
      <c r="AD160" s="126"/>
      <c r="AE160" s="126"/>
      <c r="AF160" s="126"/>
      <c r="AG160" s="126"/>
      <c r="AH160" s="126"/>
      <c r="AI160" s="126"/>
      <c r="AJ160" s="126"/>
      <c r="AK160" s="126"/>
    </row>
    <row r="161" spans="1:37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  <c r="U161" s="126"/>
      <c r="V161" s="126"/>
      <c r="W161" s="126"/>
      <c r="X161" s="126"/>
      <c r="Y161" s="126"/>
      <c r="Z161" s="126"/>
      <c r="AA161" s="126"/>
      <c r="AB161" s="126"/>
      <c r="AC161" s="126"/>
      <c r="AD161" s="126"/>
      <c r="AE161" s="126"/>
      <c r="AF161" s="126"/>
      <c r="AG161" s="126"/>
      <c r="AH161" s="126"/>
      <c r="AI161" s="126"/>
      <c r="AJ161" s="126"/>
      <c r="AK161" s="126"/>
    </row>
    <row r="162" spans="1:37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  <c r="U162" s="126"/>
      <c r="V162" s="126"/>
      <c r="W162" s="126"/>
      <c r="X162" s="126"/>
      <c r="Y162" s="126"/>
      <c r="Z162" s="126"/>
      <c r="AA162" s="126"/>
      <c r="AB162" s="126"/>
      <c r="AC162" s="126"/>
      <c r="AD162" s="126"/>
      <c r="AE162" s="126"/>
      <c r="AF162" s="126"/>
      <c r="AG162" s="126"/>
      <c r="AH162" s="126"/>
      <c r="AI162" s="126"/>
      <c r="AJ162" s="126"/>
      <c r="AK162" s="126"/>
    </row>
    <row r="163" spans="1:37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  <c r="U163" s="126"/>
      <c r="V163" s="126"/>
      <c r="W163" s="126"/>
      <c r="X163" s="126"/>
      <c r="Y163" s="126"/>
      <c r="Z163" s="126"/>
      <c r="AA163" s="126"/>
      <c r="AB163" s="126"/>
      <c r="AC163" s="126"/>
      <c r="AD163" s="126"/>
      <c r="AE163" s="126"/>
      <c r="AF163" s="126"/>
      <c r="AG163" s="126"/>
      <c r="AH163" s="126"/>
      <c r="AI163" s="126"/>
      <c r="AJ163" s="126"/>
      <c r="AK163" s="126"/>
    </row>
    <row r="164" spans="1:37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  <c r="U164" s="126"/>
      <c r="V164" s="126"/>
      <c r="W164" s="126"/>
      <c r="X164" s="126"/>
      <c r="Y164" s="126"/>
      <c r="Z164" s="126"/>
      <c r="AA164" s="126"/>
      <c r="AB164" s="126"/>
      <c r="AC164" s="126"/>
      <c r="AD164" s="126"/>
      <c r="AE164" s="126"/>
      <c r="AF164" s="126"/>
      <c r="AG164" s="126"/>
      <c r="AH164" s="126"/>
      <c r="AI164" s="126"/>
      <c r="AJ164" s="126"/>
      <c r="AK164" s="126"/>
    </row>
    <row r="165" spans="1:37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  <c r="U165" s="126"/>
      <c r="V165" s="126"/>
      <c r="W165" s="126"/>
      <c r="X165" s="126"/>
      <c r="Y165" s="126"/>
      <c r="Z165" s="126"/>
      <c r="AA165" s="126"/>
      <c r="AB165" s="126"/>
      <c r="AC165" s="126"/>
      <c r="AD165" s="126"/>
      <c r="AE165" s="126"/>
      <c r="AF165" s="126"/>
      <c r="AG165" s="126"/>
      <c r="AH165" s="126"/>
      <c r="AI165" s="126"/>
      <c r="AJ165" s="126"/>
      <c r="AK165" s="126"/>
    </row>
    <row r="166" spans="1:37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  <c r="U166" s="126"/>
      <c r="V166" s="126"/>
      <c r="W166" s="126"/>
      <c r="X166" s="126"/>
      <c r="Y166" s="126"/>
      <c r="Z166" s="126"/>
      <c r="AA166" s="126"/>
      <c r="AB166" s="126"/>
      <c r="AC166" s="126"/>
      <c r="AD166" s="126"/>
      <c r="AE166" s="126"/>
      <c r="AF166" s="126"/>
      <c r="AG166" s="126"/>
      <c r="AH166" s="126"/>
      <c r="AI166" s="126"/>
      <c r="AJ166" s="126"/>
      <c r="AK166" s="126"/>
    </row>
    <row r="167" spans="1:37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  <c r="AA167" s="126"/>
      <c r="AB167" s="126"/>
      <c r="AC167" s="126"/>
      <c r="AD167" s="126"/>
      <c r="AE167" s="126"/>
      <c r="AF167" s="126"/>
      <c r="AG167" s="126"/>
      <c r="AH167" s="126"/>
      <c r="AI167" s="126"/>
      <c r="AJ167" s="126"/>
      <c r="AK167" s="126"/>
    </row>
    <row r="168" spans="1:37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  <c r="U168" s="126"/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6"/>
      <c r="AK168" s="126"/>
    </row>
    <row r="169" spans="1:37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6"/>
    </row>
    <row r="170" spans="1:37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  <c r="AA170" s="126"/>
      <c r="AB170" s="126"/>
      <c r="AC170" s="126"/>
      <c r="AD170" s="126"/>
      <c r="AE170" s="126"/>
      <c r="AF170" s="126"/>
      <c r="AG170" s="126"/>
      <c r="AH170" s="126"/>
      <c r="AI170" s="126"/>
      <c r="AJ170" s="126"/>
      <c r="AK170" s="126"/>
    </row>
    <row r="171" spans="1:37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  <c r="U171" s="126"/>
      <c r="V171" s="126"/>
      <c r="W171" s="126"/>
      <c r="X171" s="126"/>
      <c r="Y171" s="126"/>
      <c r="Z171" s="126"/>
      <c r="AA171" s="126"/>
      <c r="AB171" s="126"/>
      <c r="AC171" s="126"/>
      <c r="AD171" s="126"/>
      <c r="AE171" s="126"/>
      <c r="AF171" s="126"/>
      <c r="AG171" s="126"/>
      <c r="AH171" s="126"/>
      <c r="AI171" s="126"/>
      <c r="AJ171" s="126"/>
      <c r="AK171" s="126"/>
    </row>
    <row r="172" spans="1:37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  <c r="U172" s="126"/>
      <c r="V172" s="126"/>
      <c r="W172" s="126"/>
      <c r="X172" s="126"/>
      <c r="Y172" s="126"/>
      <c r="Z172" s="126"/>
      <c r="AA172" s="126"/>
      <c r="AB172" s="126"/>
      <c r="AC172" s="126"/>
      <c r="AD172" s="126"/>
      <c r="AE172" s="126"/>
      <c r="AF172" s="126"/>
      <c r="AG172" s="126"/>
      <c r="AH172" s="126"/>
      <c r="AI172" s="126"/>
      <c r="AJ172" s="126"/>
      <c r="AK172" s="126"/>
    </row>
    <row r="173" spans="1:37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</row>
    <row r="174" spans="1:37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</row>
    <row r="175" spans="1:37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  <c r="AA175" s="126"/>
      <c r="AB175" s="126"/>
      <c r="AC175" s="126"/>
      <c r="AD175" s="126"/>
      <c r="AE175" s="126"/>
      <c r="AF175" s="126"/>
      <c r="AG175" s="126"/>
      <c r="AH175" s="126"/>
      <c r="AI175" s="126"/>
      <c r="AJ175" s="126"/>
      <c r="AK175" s="126"/>
    </row>
    <row r="176" spans="1:37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  <c r="U176" s="126"/>
      <c r="V176" s="126"/>
      <c r="W176" s="126"/>
      <c r="X176" s="126"/>
      <c r="Y176" s="126"/>
      <c r="Z176" s="126"/>
      <c r="AA176" s="126"/>
      <c r="AB176" s="126"/>
      <c r="AC176" s="126"/>
      <c r="AD176" s="126"/>
      <c r="AE176" s="126"/>
      <c r="AF176" s="126"/>
      <c r="AG176" s="126"/>
      <c r="AH176" s="126"/>
      <c r="AI176" s="126"/>
      <c r="AJ176" s="126"/>
      <c r="AK176" s="126"/>
    </row>
    <row r="177" spans="1:37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  <c r="AA177" s="126"/>
      <c r="AB177" s="126"/>
      <c r="AC177" s="126"/>
      <c r="AD177" s="126"/>
      <c r="AE177" s="126"/>
      <c r="AF177" s="126"/>
      <c r="AG177" s="126"/>
      <c r="AH177" s="126"/>
      <c r="AI177" s="126"/>
      <c r="AJ177" s="126"/>
      <c r="AK177" s="126"/>
    </row>
    <row r="178" spans="1:37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  <c r="AK178" s="126"/>
    </row>
    <row r="179" spans="1:37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6"/>
      <c r="AC179" s="126"/>
      <c r="AD179" s="126"/>
      <c r="AE179" s="126"/>
      <c r="AF179" s="126"/>
      <c r="AG179" s="126"/>
      <c r="AH179" s="126"/>
      <c r="AI179" s="126"/>
      <c r="AJ179" s="126"/>
      <c r="AK179" s="126"/>
    </row>
    <row r="180" spans="1:37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  <c r="AA180" s="126"/>
      <c r="AB180" s="126"/>
      <c r="AC180" s="126"/>
      <c r="AD180" s="126"/>
      <c r="AE180" s="126"/>
      <c r="AF180" s="126"/>
      <c r="AG180" s="126"/>
      <c r="AH180" s="126"/>
      <c r="AI180" s="126"/>
      <c r="AJ180" s="126"/>
      <c r="AK180" s="126"/>
    </row>
    <row r="181" spans="1:37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  <c r="AA181" s="126"/>
      <c r="AB181" s="126"/>
      <c r="AC181" s="126"/>
      <c r="AD181" s="126"/>
      <c r="AE181" s="126"/>
      <c r="AF181" s="126"/>
      <c r="AG181" s="126"/>
      <c r="AH181" s="126"/>
      <c r="AI181" s="126"/>
      <c r="AJ181" s="126"/>
      <c r="AK181" s="126"/>
    </row>
    <row r="182" spans="1:37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  <c r="AA182" s="126"/>
      <c r="AB182" s="126"/>
      <c r="AC182" s="126"/>
      <c r="AD182" s="126"/>
      <c r="AE182" s="126"/>
      <c r="AF182" s="126"/>
      <c r="AG182" s="126"/>
      <c r="AH182" s="126"/>
      <c r="AI182" s="126"/>
      <c r="AJ182" s="126"/>
      <c r="AK182" s="126"/>
    </row>
    <row r="183" spans="1:37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  <c r="AE183" s="126"/>
      <c r="AF183" s="126"/>
      <c r="AG183" s="126"/>
      <c r="AH183" s="126"/>
      <c r="AI183" s="126"/>
      <c r="AJ183" s="126"/>
      <c r="AK183" s="126"/>
    </row>
    <row r="184" spans="1:37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6"/>
    </row>
    <row r="185" spans="1:37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  <c r="AA185" s="126"/>
      <c r="AB185" s="126"/>
      <c r="AC185" s="126"/>
      <c r="AD185" s="126"/>
      <c r="AE185" s="126"/>
      <c r="AF185" s="126"/>
      <c r="AG185" s="126"/>
      <c r="AH185" s="126"/>
      <c r="AI185" s="126"/>
      <c r="AJ185" s="126"/>
      <c r="AK185" s="126"/>
    </row>
    <row r="186" spans="1:37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  <c r="U186" s="126"/>
      <c r="V186" s="126"/>
      <c r="W186" s="126"/>
      <c r="X186" s="126"/>
      <c r="Y186" s="126"/>
      <c r="Z186" s="126"/>
      <c r="AA186" s="126"/>
      <c r="AB186" s="126"/>
      <c r="AC186" s="126"/>
      <c r="AD186" s="126"/>
      <c r="AE186" s="126"/>
      <c r="AF186" s="126"/>
      <c r="AG186" s="126"/>
      <c r="AH186" s="126"/>
      <c r="AI186" s="126"/>
      <c r="AJ186" s="126"/>
      <c r="AK186" s="126"/>
    </row>
    <row r="187" spans="1:37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  <c r="AA187" s="126"/>
      <c r="AB187" s="126"/>
      <c r="AC187" s="126"/>
      <c r="AD187" s="126"/>
      <c r="AE187" s="126"/>
      <c r="AF187" s="126"/>
      <c r="AG187" s="126"/>
      <c r="AH187" s="126"/>
      <c r="AI187" s="126"/>
      <c r="AJ187" s="126"/>
      <c r="AK187" s="126"/>
    </row>
    <row r="188" spans="1:37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  <c r="Z188" s="126"/>
      <c r="AA188" s="126"/>
      <c r="AB188" s="126"/>
      <c r="AC188" s="126"/>
      <c r="AD188" s="126"/>
      <c r="AE188" s="126"/>
      <c r="AF188" s="126"/>
      <c r="AG188" s="126"/>
      <c r="AH188" s="126"/>
      <c r="AI188" s="126"/>
      <c r="AJ188" s="126"/>
      <c r="AK188" s="126"/>
    </row>
    <row r="189" spans="1:37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  <c r="AA189" s="126"/>
      <c r="AB189" s="126"/>
      <c r="AC189" s="126"/>
      <c r="AD189" s="126"/>
      <c r="AE189" s="126"/>
      <c r="AF189" s="126"/>
      <c r="AG189" s="126"/>
      <c r="AH189" s="126"/>
      <c r="AI189" s="126"/>
      <c r="AJ189" s="126"/>
      <c r="AK189" s="126"/>
    </row>
    <row r="190" spans="1:37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6"/>
      <c r="Y190" s="126"/>
      <c r="Z190" s="126"/>
      <c r="AA190" s="126"/>
      <c r="AB190" s="126"/>
      <c r="AC190" s="126"/>
      <c r="AD190" s="126"/>
      <c r="AE190" s="126"/>
      <c r="AF190" s="126"/>
      <c r="AG190" s="126"/>
      <c r="AH190" s="126"/>
      <c r="AI190" s="126"/>
      <c r="AJ190" s="126"/>
      <c r="AK190" s="126"/>
    </row>
    <row r="191" spans="1:37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  <c r="AB191" s="126"/>
      <c r="AC191" s="126"/>
      <c r="AD191" s="126"/>
      <c r="AE191" s="126"/>
      <c r="AF191" s="126"/>
      <c r="AG191" s="126"/>
      <c r="AH191" s="126"/>
      <c r="AI191" s="126"/>
      <c r="AJ191" s="126"/>
      <c r="AK191" s="126"/>
    </row>
    <row r="192" spans="1:37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  <c r="AB192" s="126"/>
      <c r="AC192" s="126"/>
      <c r="AD192" s="126"/>
      <c r="AE192" s="126"/>
      <c r="AF192" s="126"/>
      <c r="AG192" s="126"/>
      <c r="AH192" s="126"/>
      <c r="AI192" s="126"/>
      <c r="AJ192" s="126"/>
      <c r="AK192" s="126"/>
    </row>
    <row r="193" spans="1:37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6"/>
      <c r="Y193" s="126"/>
      <c r="Z193" s="126"/>
      <c r="AA193" s="126"/>
      <c r="AB193" s="126"/>
      <c r="AC193" s="126"/>
      <c r="AD193" s="126"/>
      <c r="AE193" s="126"/>
      <c r="AF193" s="126"/>
      <c r="AG193" s="126"/>
      <c r="AH193" s="126"/>
      <c r="AI193" s="126"/>
      <c r="AJ193" s="126"/>
      <c r="AK193" s="126"/>
    </row>
    <row r="194" spans="1:37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6"/>
      <c r="Y194" s="126"/>
      <c r="Z194" s="126"/>
      <c r="AA194" s="126"/>
      <c r="AB194" s="126"/>
      <c r="AC194" s="126"/>
      <c r="AD194" s="126"/>
      <c r="AE194" s="126"/>
      <c r="AF194" s="126"/>
      <c r="AG194" s="126"/>
      <c r="AH194" s="126"/>
      <c r="AI194" s="126"/>
      <c r="AJ194" s="126"/>
      <c r="AK194" s="126"/>
    </row>
    <row r="195" spans="1:37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  <c r="AA195" s="126"/>
      <c r="AB195" s="126"/>
      <c r="AC195" s="126"/>
      <c r="AD195" s="126"/>
      <c r="AE195" s="126"/>
      <c r="AF195" s="126"/>
      <c r="AG195" s="126"/>
      <c r="AH195" s="126"/>
      <c r="AI195" s="126"/>
      <c r="AJ195" s="126"/>
      <c r="AK195" s="126"/>
    </row>
    <row r="196" spans="1:37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6"/>
      <c r="Y196" s="126"/>
      <c r="Z196" s="126"/>
      <c r="AA196" s="126"/>
      <c r="AB196" s="126"/>
      <c r="AC196" s="126"/>
      <c r="AD196" s="126"/>
      <c r="AE196" s="126"/>
      <c r="AF196" s="126"/>
      <c r="AG196" s="126"/>
      <c r="AH196" s="126"/>
      <c r="AI196" s="126"/>
      <c r="AJ196" s="126"/>
      <c r="AK196" s="126"/>
    </row>
    <row r="197" spans="1:37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</row>
    <row r="198" spans="1:37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6"/>
    </row>
    <row r="199" spans="1:37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  <c r="Z199" s="126"/>
      <c r="AA199" s="126"/>
      <c r="AB199" s="126"/>
      <c r="AC199" s="126"/>
      <c r="AD199" s="126"/>
      <c r="AE199" s="126"/>
      <c r="AF199" s="126"/>
      <c r="AG199" s="126"/>
      <c r="AH199" s="126"/>
      <c r="AI199" s="126"/>
      <c r="AJ199" s="126"/>
      <c r="AK199" s="126"/>
    </row>
    <row r="200" spans="1:37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  <c r="Z200" s="126"/>
      <c r="AA200" s="126"/>
      <c r="AB200" s="126"/>
      <c r="AC200" s="126"/>
      <c r="AD200" s="126"/>
      <c r="AE200" s="126"/>
      <c r="AF200" s="126"/>
      <c r="AG200" s="126"/>
      <c r="AH200" s="126"/>
      <c r="AI200" s="126"/>
      <c r="AJ200" s="126"/>
      <c r="AK200" s="126"/>
    </row>
    <row r="201" spans="1:37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  <c r="AA201" s="126"/>
      <c r="AB201" s="126"/>
      <c r="AC201" s="126"/>
      <c r="AD201" s="126"/>
      <c r="AE201" s="126"/>
      <c r="AF201" s="126"/>
      <c r="AG201" s="126"/>
      <c r="AH201" s="126"/>
      <c r="AI201" s="126"/>
      <c r="AJ201" s="126"/>
      <c r="AK201" s="126"/>
    </row>
    <row r="202" spans="1:37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  <c r="AA202" s="126"/>
      <c r="AB202" s="126"/>
      <c r="AC202" s="126"/>
      <c r="AD202" s="126"/>
      <c r="AE202" s="126"/>
      <c r="AF202" s="126"/>
      <c r="AG202" s="126"/>
      <c r="AH202" s="126"/>
      <c r="AI202" s="126"/>
      <c r="AJ202" s="126"/>
      <c r="AK202" s="126"/>
    </row>
    <row r="203" spans="1:37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6"/>
      <c r="Y203" s="126"/>
      <c r="Z203" s="126"/>
      <c r="AA203" s="126"/>
      <c r="AB203" s="126"/>
      <c r="AC203" s="126"/>
      <c r="AD203" s="126"/>
      <c r="AE203" s="126"/>
      <c r="AF203" s="126"/>
      <c r="AG203" s="126"/>
      <c r="AH203" s="126"/>
      <c r="AI203" s="126"/>
      <c r="AJ203" s="126"/>
      <c r="AK203" s="126"/>
    </row>
    <row r="204" spans="1:37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6"/>
      <c r="Y204" s="126"/>
      <c r="Z204" s="126"/>
      <c r="AA204" s="126"/>
      <c r="AB204" s="126"/>
      <c r="AC204" s="126"/>
      <c r="AD204" s="126"/>
      <c r="AE204" s="126"/>
      <c r="AF204" s="126"/>
      <c r="AG204" s="126"/>
      <c r="AH204" s="126"/>
      <c r="AI204" s="126"/>
      <c r="AJ204" s="126"/>
      <c r="AK204" s="126"/>
    </row>
    <row r="205" spans="1:37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  <c r="AA205" s="126"/>
      <c r="AB205" s="126"/>
      <c r="AC205" s="126"/>
      <c r="AD205" s="126"/>
      <c r="AE205" s="126"/>
      <c r="AF205" s="126"/>
      <c r="AG205" s="126"/>
      <c r="AH205" s="126"/>
      <c r="AI205" s="126"/>
      <c r="AJ205" s="126"/>
      <c r="AK205" s="126"/>
    </row>
    <row r="206" spans="1:37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6"/>
      <c r="Y206" s="126"/>
      <c r="Z206" s="126"/>
      <c r="AA206" s="126"/>
      <c r="AB206" s="126"/>
      <c r="AC206" s="126"/>
      <c r="AD206" s="126"/>
      <c r="AE206" s="126"/>
      <c r="AF206" s="126"/>
      <c r="AG206" s="126"/>
      <c r="AH206" s="126"/>
      <c r="AI206" s="126"/>
      <c r="AJ206" s="126"/>
      <c r="AK206" s="126"/>
    </row>
    <row r="207" spans="1:37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  <c r="AA207" s="126"/>
      <c r="AB207" s="126"/>
      <c r="AC207" s="126"/>
      <c r="AD207" s="126"/>
      <c r="AE207" s="126"/>
      <c r="AF207" s="126"/>
      <c r="AG207" s="126"/>
      <c r="AH207" s="126"/>
      <c r="AI207" s="126"/>
      <c r="AJ207" s="126"/>
      <c r="AK207" s="126"/>
    </row>
    <row r="208" spans="1:37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6"/>
      <c r="Y208" s="126"/>
      <c r="Z208" s="126"/>
      <c r="AA208" s="126"/>
      <c r="AB208" s="126"/>
      <c r="AC208" s="126"/>
      <c r="AD208" s="126"/>
      <c r="AE208" s="126"/>
      <c r="AF208" s="126"/>
      <c r="AG208" s="126"/>
      <c r="AH208" s="126"/>
      <c r="AI208" s="126"/>
      <c r="AJ208" s="126"/>
      <c r="AK208" s="126"/>
    </row>
    <row r="209" spans="1:37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6"/>
      <c r="Y209" s="126"/>
      <c r="Z209" s="126"/>
      <c r="AA209" s="126"/>
      <c r="AB209" s="126"/>
      <c r="AC209" s="126"/>
      <c r="AD209" s="126"/>
      <c r="AE209" s="126"/>
      <c r="AF209" s="126"/>
      <c r="AG209" s="126"/>
      <c r="AH209" s="126"/>
      <c r="AI209" s="126"/>
      <c r="AJ209" s="126"/>
      <c r="AK209" s="126"/>
    </row>
    <row r="210" spans="1:37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6"/>
      <c r="Y210" s="126"/>
      <c r="Z210" s="126"/>
      <c r="AA210" s="126"/>
      <c r="AB210" s="126"/>
      <c r="AC210" s="126"/>
      <c r="AD210" s="126"/>
      <c r="AE210" s="126"/>
      <c r="AF210" s="126"/>
      <c r="AG210" s="126"/>
      <c r="AH210" s="126"/>
      <c r="AI210" s="126"/>
      <c r="AJ210" s="126"/>
      <c r="AK210" s="126"/>
    </row>
    <row r="211" spans="1:37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6"/>
      <c r="Y211" s="126"/>
      <c r="Z211" s="126"/>
      <c r="AA211" s="126"/>
      <c r="AB211" s="126"/>
      <c r="AC211" s="126"/>
      <c r="AD211" s="126"/>
      <c r="AE211" s="126"/>
      <c r="AF211" s="126"/>
      <c r="AG211" s="126"/>
      <c r="AH211" s="126"/>
      <c r="AI211" s="126"/>
      <c r="AJ211" s="126"/>
      <c r="AK211" s="126"/>
    </row>
    <row r="212" spans="1:37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</row>
    <row r="213" spans="1:37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  <c r="U213" s="126"/>
      <c r="V213" s="126"/>
      <c r="W213" s="126"/>
      <c r="X213" s="126"/>
      <c r="Y213" s="126"/>
      <c r="Z213" s="126"/>
      <c r="AA213" s="126"/>
      <c r="AB213" s="126"/>
      <c r="AC213" s="126"/>
      <c r="AD213" s="126"/>
      <c r="AE213" s="126"/>
      <c r="AF213" s="126"/>
      <c r="AG213" s="126"/>
      <c r="AH213" s="126"/>
      <c r="AI213" s="126"/>
      <c r="AJ213" s="126"/>
      <c r="AK213" s="126"/>
    </row>
    <row r="214" spans="1:37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  <c r="AI214" s="126"/>
      <c r="AJ214" s="126"/>
      <c r="AK214" s="126"/>
    </row>
    <row r="215" spans="1:37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  <c r="AA215" s="126"/>
      <c r="AB215" s="126"/>
      <c r="AC215" s="126"/>
      <c r="AD215" s="126"/>
      <c r="AE215" s="126"/>
      <c r="AF215" s="126"/>
      <c r="AG215" s="126"/>
      <c r="AH215" s="126"/>
      <c r="AI215" s="126"/>
      <c r="AJ215" s="126"/>
      <c r="AK215" s="126"/>
    </row>
    <row r="216" spans="1:37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126"/>
      <c r="AJ216" s="126"/>
      <c r="AK216" s="126"/>
    </row>
    <row r="217" spans="1:37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126"/>
      <c r="AC217" s="126"/>
      <c r="AD217" s="126"/>
      <c r="AE217" s="126"/>
      <c r="AF217" s="126"/>
      <c r="AG217" s="126"/>
      <c r="AH217" s="126"/>
      <c r="AI217" s="126"/>
      <c r="AJ217" s="126"/>
      <c r="AK217" s="126"/>
    </row>
    <row r="218" spans="1:37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  <c r="AA218" s="126"/>
      <c r="AB218" s="126"/>
      <c r="AC218" s="126"/>
      <c r="AD218" s="126"/>
      <c r="AE218" s="126"/>
      <c r="AF218" s="126"/>
      <c r="AG218" s="126"/>
      <c r="AH218" s="126"/>
      <c r="AI218" s="126"/>
      <c r="AJ218" s="126"/>
      <c r="AK218" s="126"/>
    </row>
    <row r="219" spans="1:37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  <c r="AA219" s="126"/>
      <c r="AB219" s="126"/>
      <c r="AC219" s="126"/>
      <c r="AD219" s="126"/>
      <c r="AE219" s="126"/>
      <c r="AF219" s="126"/>
      <c r="AG219" s="126"/>
      <c r="AH219" s="126"/>
      <c r="AI219" s="126"/>
      <c r="AJ219" s="126"/>
      <c r="AK219" s="126"/>
    </row>
    <row r="220" spans="1:37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126"/>
      <c r="AC220" s="126"/>
      <c r="AD220" s="126"/>
      <c r="AE220" s="126"/>
      <c r="AF220" s="126"/>
      <c r="AG220" s="126"/>
      <c r="AH220" s="126"/>
      <c r="AI220" s="126"/>
      <c r="AJ220" s="126"/>
      <c r="AK220" s="126"/>
    </row>
    <row r="221" spans="1:37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</row>
    <row r="222" spans="1:37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  <c r="U222" s="126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6"/>
      <c r="AK222" s="126"/>
    </row>
    <row r="223" spans="1:37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126"/>
      <c r="AC223" s="126"/>
      <c r="AD223" s="126"/>
      <c r="AE223" s="126"/>
      <c r="AF223" s="126"/>
      <c r="AG223" s="126"/>
      <c r="AH223" s="126"/>
      <c r="AI223" s="126"/>
      <c r="AJ223" s="126"/>
      <c r="AK223" s="126"/>
    </row>
    <row r="224" spans="1:37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126"/>
      <c r="AC224" s="126"/>
      <c r="AD224" s="126"/>
      <c r="AE224" s="126"/>
      <c r="AF224" s="126"/>
      <c r="AG224" s="126"/>
      <c r="AH224" s="126"/>
      <c r="AI224" s="126"/>
      <c r="AJ224" s="126"/>
      <c r="AK224" s="126"/>
    </row>
    <row r="225" spans="1:37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126"/>
      <c r="AC225" s="126"/>
      <c r="AD225" s="126"/>
      <c r="AE225" s="126"/>
      <c r="AF225" s="126"/>
      <c r="AG225" s="126"/>
      <c r="AH225" s="126"/>
      <c r="AI225" s="126"/>
      <c r="AJ225" s="126"/>
      <c r="AK225" s="126"/>
    </row>
    <row r="226" spans="1:37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126"/>
      <c r="AC226" s="126"/>
      <c r="AD226" s="126"/>
      <c r="AE226" s="126"/>
      <c r="AF226" s="126"/>
      <c r="AG226" s="126"/>
      <c r="AH226" s="126"/>
      <c r="AI226" s="126"/>
      <c r="AJ226" s="126"/>
      <c r="AK226" s="126"/>
    </row>
    <row r="227" spans="1:37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  <c r="U227" s="126"/>
      <c r="V227" s="126"/>
      <c r="W227" s="126"/>
      <c r="X227" s="126"/>
      <c r="Y227" s="126"/>
      <c r="Z227" s="126"/>
      <c r="AA227" s="126"/>
      <c r="AB227" s="126"/>
      <c r="AC227" s="126"/>
      <c r="AD227" s="126"/>
      <c r="AE227" s="126"/>
      <c r="AF227" s="126"/>
      <c r="AG227" s="126"/>
      <c r="AH227" s="126"/>
      <c r="AI227" s="126"/>
      <c r="AJ227" s="126"/>
      <c r="AK227" s="126"/>
    </row>
    <row r="228" spans="1:37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6"/>
      <c r="Y228" s="126"/>
      <c r="Z228" s="126"/>
      <c r="AA228" s="126"/>
      <c r="AB228" s="126"/>
      <c r="AC228" s="126"/>
      <c r="AD228" s="126"/>
      <c r="AE228" s="126"/>
      <c r="AF228" s="126"/>
      <c r="AG228" s="126"/>
      <c r="AH228" s="126"/>
      <c r="AI228" s="126"/>
      <c r="AJ228" s="126"/>
      <c r="AK228" s="126"/>
    </row>
    <row r="229" spans="1:37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126"/>
      <c r="Y229" s="126"/>
      <c r="Z229" s="126"/>
      <c r="AA229" s="126"/>
      <c r="AB229" s="126"/>
      <c r="AC229" s="126"/>
      <c r="AD229" s="126"/>
      <c r="AE229" s="126"/>
      <c r="AF229" s="126"/>
      <c r="AG229" s="126"/>
      <c r="AH229" s="126"/>
      <c r="AI229" s="126"/>
      <c r="AJ229" s="126"/>
      <c r="AK229" s="126"/>
    </row>
    <row r="230" spans="1:37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6"/>
      <c r="Y230" s="126"/>
      <c r="Z230" s="126"/>
      <c r="AA230" s="126"/>
      <c r="AB230" s="126"/>
      <c r="AC230" s="126"/>
      <c r="AD230" s="126"/>
      <c r="AE230" s="126"/>
      <c r="AF230" s="126"/>
      <c r="AG230" s="126"/>
      <c r="AH230" s="126"/>
      <c r="AI230" s="126"/>
      <c r="AJ230" s="126"/>
      <c r="AK230" s="126"/>
    </row>
    <row r="231" spans="1:37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  <c r="Z231" s="126"/>
      <c r="AA231" s="126"/>
      <c r="AB231" s="126"/>
      <c r="AC231" s="126"/>
      <c r="AD231" s="126"/>
      <c r="AE231" s="126"/>
      <c r="AF231" s="126"/>
      <c r="AG231" s="126"/>
      <c r="AH231" s="126"/>
      <c r="AI231" s="126"/>
      <c r="AJ231" s="126"/>
      <c r="AK231" s="126"/>
    </row>
    <row r="232" spans="1:37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  <c r="U232" s="126"/>
      <c r="V232" s="126"/>
      <c r="W232" s="126"/>
      <c r="X232" s="126"/>
      <c r="Y232" s="126"/>
      <c r="Z232" s="126"/>
      <c r="AA232" s="126"/>
      <c r="AB232" s="126"/>
      <c r="AC232" s="126"/>
      <c r="AD232" s="126"/>
      <c r="AE232" s="126"/>
      <c r="AF232" s="126"/>
      <c r="AG232" s="126"/>
      <c r="AH232" s="126"/>
      <c r="AI232" s="126"/>
      <c r="AJ232" s="126"/>
      <c r="AK232" s="126"/>
    </row>
    <row r="233" spans="1:37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  <c r="U233" s="126"/>
      <c r="V233" s="126"/>
      <c r="W233" s="126"/>
      <c r="X233" s="126"/>
      <c r="Y233" s="126"/>
      <c r="Z233" s="126"/>
      <c r="AA233" s="126"/>
      <c r="AB233" s="126"/>
      <c r="AC233" s="126"/>
      <c r="AD233" s="126"/>
      <c r="AE233" s="126"/>
      <c r="AF233" s="126"/>
      <c r="AG233" s="126"/>
      <c r="AH233" s="126"/>
      <c r="AI233" s="126"/>
      <c r="AJ233" s="126"/>
      <c r="AK233" s="126"/>
    </row>
    <row r="234" spans="1:37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  <c r="U234" s="126"/>
      <c r="V234" s="126"/>
      <c r="W234" s="126"/>
      <c r="X234" s="126"/>
      <c r="Y234" s="126"/>
      <c r="Z234" s="126"/>
      <c r="AA234" s="126"/>
      <c r="AB234" s="126"/>
      <c r="AC234" s="126"/>
      <c r="AD234" s="126"/>
      <c r="AE234" s="126"/>
      <c r="AF234" s="126"/>
      <c r="AG234" s="126"/>
      <c r="AH234" s="126"/>
      <c r="AI234" s="126"/>
      <c r="AJ234" s="126"/>
      <c r="AK234" s="126"/>
    </row>
    <row r="235" spans="1:37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  <c r="U235" s="126"/>
      <c r="V235" s="126"/>
      <c r="W235" s="126"/>
      <c r="X235" s="126"/>
      <c r="Y235" s="126"/>
      <c r="Z235" s="126"/>
      <c r="AA235" s="126"/>
      <c r="AB235" s="126"/>
      <c r="AC235" s="126"/>
      <c r="AD235" s="126"/>
      <c r="AE235" s="126"/>
      <c r="AF235" s="126"/>
      <c r="AG235" s="126"/>
      <c r="AH235" s="126"/>
      <c r="AI235" s="126"/>
      <c r="AJ235" s="126"/>
      <c r="AK235" s="126"/>
    </row>
    <row r="236" spans="1:37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  <c r="AC236" s="126"/>
      <c r="AD236" s="126"/>
      <c r="AE236" s="126"/>
      <c r="AF236" s="126"/>
      <c r="AG236" s="126"/>
      <c r="AH236" s="126"/>
      <c r="AI236" s="126"/>
      <c r="AJ236" s="126"/>
      <c r="AK236" s="126"/>
    </row>
    <row r="237" spans="1:37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  <c r="U237" s="126"/>
      <c r="V237" s="126"/>
      <c r="W237" s="126"/>
      <c r="X237" s="126"/>
      <c r="Y237" s="126"/>
      <c r="Z237" s="126"/>
      <c r="AA237" s="126"/>
      <c r="AB237" s="126"/>
      <c r="AC237" s="126"/>
      <c r="AD237" s="126"/>
      <c r="AE237" s="126"/>
      <c r="AF237" s="126"/>
      <c r="AG237" s="126"/>
      <c r="AH237" s="126"/>
      <c r="AI237" s="126"/>
      <c r="AJ237" s="126"/>
      <c r="AK237" s="126"/>
    </row>
    <row r="238" spans="1:37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  <c r="U238" s="126"/>
      <c r="V238" s="126"/>
      <c r="W238" s="126"/>
      <c r="X238" s="126"/>
      <c r="Y238" s="126"/>
      <c r="Z238" s="126"/>
      <c r="AA238" s="126"/>
      <c r="AB238" s="126"/>
      <c r="AC238" s="126"/>
      <c r="AD238" s="126"/>
      <c r="AE238" s="126"/>
      <c r="AF238" s="126"/>
      <c r="AG238" s="126"/>
      <c r="AH238" s="126"/>
      <c r="AI238" s="126"/>
      <c r="AJ238" s="126"/>
      <c r="AK238" s="126"/>
    </row>
    <row r="239" spans="1:37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126"/>
      <c r="AC239" s="126"/>
      <c r="AD239" s="126"/>
      <c r="AE239" s="126"/>
      <c r="AF239" s="126"/>
      <c r="AG239" s="126"/>
      <c r="AH239" s="126"/>
      <c r="AI239" s="126"/>
      <c r="AJ239" s="126"/>
      <c r="AK239" s="126"/>
    </row>
    <row r="240" spans="1:37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  <c r="U240" s="126"/>
      <c r="V240" s="126"/>
      <c r="W240" s="126"/>
      <c r="X240" s="126"/>
      <c r="Y240" s="126"/>
      <c r="Z240" s="126"/>
      <c r="AA240" s="126"/>
      <c r="AB240" s="126"/>
      <c r="AC240" s="126"/>
      <c r="AD240" s="126"/>
      <c r="AE240" s="126"/>
      <c r="AF240" s="126"/>
      <c r="AG240" s="126"/>
      <c r="AH240" s="126"/>
      <c r="AI240" s="126"/>
      <c r="AJ240" s="126"/>
      <c r="AK240" s="126"/>
    </row>
    <row r="241" spans="1:37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  <c r="U241" s="126"/>
      <c r="V241" s="126"/>
      <c r="W241" s="126"/>
      <c r="X241" s="126"/>
      <c r="Y241" s="126"/>
      <c r="Z241" s="126"/>
      <c r="AA241" s="126"/>
      <c r="AB241" s="126"/>
      <c r="AC241" s="126"/>
      <c r="AD241" s="126"/>
      <c r="AE241" s="126"/>
      <c r="AF241" s="126"/>
      <c r="AG241" s="126"/>
      <c r="AH241" s="126"/>
      <c r="AI241" s="126"/>
      <c r="AJ241" s="126"/>
      <c r="AK241" s="126"/>
    </row>
    <row r="242" spans="1:37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  <c r="U242" s="126"/>
      <c r="V242" s="126"/>
      <c r="W242" s="126"/>
      <c r="X242" s="126"/>
      <c r="Y242" s="126"/>
      <c r="Z242" s="126"/>
      <c r="AA242" s="126"/>
      <c r="AB242" s="126"/>
      <c r="AC242" s="126"/>
      <c r="AD242" s="126"/>
      <c r="AE242" s="126"/>
      <c r="AF242" s="126"/>
      <c r="AG242" s="126"/>
      <c r="AH242" s="126"/>
      <c r="AI242" s="126"/>
      <c r="AJ242" s="126"/>
      <c r="AK242" s="126"/>
    </row>
    <row r="243" spans="1:37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  <c r="U243" s="126"/>
      <c r="V243" s="126"/>
      <c r="W243" s="126"/>
      <c r="X243" s="126"/>
      <c r="Y243" s="126"/>
      <c r="Z243" s="126"/>
      <c r="AA243" s="126"/>
      <c r="AB243" s="126"/>
      <c r="AC243" s="126"/>
      <c r="AD243" s="126"/>
      <c r="AE243" s="126"/>
      <c r="AF243" s="126"/>
      <c r="AG243" s="126"/>
      <c r="AH243" s="126"/>
      <c r="AI243" s="126"/>
      <c r="AJ243" s="126"/>
      <c r="AK243" s="126"/>
    </row>
    <row r="244" spans="1:37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  <c r="U244" s="126"/>
      <c r="V244" s="126"/>
      <c r="W244" s="126"/>
      <c r="X244" s="126"/>
      <c r="Y244" s="126"/>
      <c r="Z244" s="126"/>
      <c r="AA244" s="126"/>
      <c r="AB244" s="126"/>
      <c r="AC244" s="126"/>
      <c r="AD244" s="126"/>
      <c r="AE244" s="126"/>
      <c r="AF244" s="126"/>
      <c r="AG244" s="126"/>
      <c r="AH244" s="126"/>
      <c r="AI244" s="126"/>
      <c r="AJ244" s="126"/>
      <c r="AK244" s="126"/>
    </row>
    <row r="245" spans="1:37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</row>
    <row r="246" spans="1:37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  <c r="U246" s="126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6"/>
      <c r="AK246" s="126"/>
    </row>
    <row r="247" spans="1:37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  <c r="U247" s="126"/>
      <c r="V247" s="126"/>
      <c r="W247" s="126"/>
      <c r="X247" s="126"/>
      <c r="Y247" s="126"/>
      <c r="Z247" s="126"/>
      <c r="AA247" s="126"/>
      <c r="AB247" s="126"/>
      <c r="AC247" s="126"/>
      <c r="AD247" s="126"/>
      <c r="AE247" s="126"/>
      <c r="AF247" s="126"/>
      <c r="AG247" s="126"/>
      <c r="AH247" s="126"/>
      <c r="AI247" s="126"/>
      <c r="AJ247" s="126"/>
      <c r="AK247" s="126"/>
    </row>
    <row r="248" spans="1:37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  <c r="U248" s="126"/>
      <c r="V248" s="126"/>
      <c r="W248" s="126"/>
      <c r="X248" s="126"/>
      <c r="Y248" s="126"/>
      <c r="Z248" s="126"/>
      <c r="AA248" s="126"/>
      <c r="AB248" s="126"/>
      <c r="AC248" s="126"/>
      <c r="AD248" s="126"/>
      <c r="AE248" s="126"/>
      <c r="AF248" s="126"/>
      <c r="AG248" s="126"/>
      <c r="AH248" s="126"/>
      <c r="AI248" s="126"/>
      <c r="AJ248" s="126"/>
      <c r="AK248" s="126"/>
    </row>
    <row r="249" spans="1:37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  <c r="U249" s="126"/>
      <c r="V249" s="126"/>
      <c r="W249" s="126"/>
      <c r="X249" s="126"/>
      <c r="Y249" s="126"/>
      <c r="Z249" s="126"/>
      <c r="AA249" s="126"/>
      <c r="AB249" s="126"/>
      <c r="AC249" s="126"/>
      <c r="AD249" s="126"/>
      <c r="AE249" s="126"/>
      <c r="AF249" s="126"/>
      <c r="AG249" s="126"/>
      <c r="AH249" s="126"/>
      <c r="AI249" s="126"/>
      <c r="AJ249" s="126"/>
      <c r="AK249" s="126"/>
    </row>
    <row r="250" spans="1:37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  <c r="U250" s="126"/>
      <c r="V250" s="126"/>
      <c r="W250" s="126"/>
      <c r="X250" s="126"/>
      <c r="Y250" s="126"/>
      <c r="Z250" s="126"/>
      <c r="AA250" s="126"/>
      <c r="AB250" s="126"/>
      <c r="AC250" s="126"/>
      <c r="AD250" s="126"/>
      <c r="AE250" s="126"/>
      <c r="AF250" s="126"/>
      <c r="AG250" s="126"/>
      <c r="AH250" s="126"/>
      <c r="AI250" s="126"/>
      <c r="AJ250" s="126"/>
      <c r="AK250" s="126"/>
    </row>
    <row r="251" spans="1:37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  <c r="X251" s="126"/>
      <c r="Y251" s="126"/>
      <c r="Z251" s="126"/>
      <c r="AA251" s="126"/>
      <c r="AB251" s="126"/>
      <c r="AC251" s="126"/>
      <c r="AD251" s="126"/>
      <c r="AE251" s="126"/>
      <c r="AF251" s="126"/>
      <c r="AG251" s="126"/>
      <c r="AH251" s="126"/>
      <c r="AI251" s="126"/>
      <c r="AJ251" s="126"/>
      <c r="AK251" s="126"/>
    </row>
    <row r="252" spans="1:37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  <c r="U252" s="126"/>
      <c r="V252" s="126"/>
      <c r="W252" s="126"/>
      <c r="X252" s="126"/>
      <c r="Y252" s="126"/>
      <c r="Z252" s="126"/>
      <c r="AA252" s="126"/>
      <c r="AB252" s="126"/>
      <c r="AC252" s="126"/>
      <c r="AD252" s="126"/>
      <c r="AE252" s="126"/>
      <c r="AF252" s="126"/>
      <c r="AG252" s="126"/>
      <c r="AH252" s="126"/>
      <c r="AI252" s="126"/>
      <c r="AJ252" s="126"/>
      <c r="AK252" s="126"/>
    </row>
    <row r="253" spans="1:37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  <c r="U253" s="126"/>
      <c r="V253" s="126"/>
      <c r="W253" s="126"/>
      <c r="X253" s="126"/>
      <c r="Y253" s="126"/>
      <c r="Z253" s="126"/>
      <c r="AA253" s="126"/>
      <c r="AB253" s="126"/>
      <c r="AC253" s="126"/>
      <c r="AD253" s="126"/>
      <c r="AE253" s="126"/>
      <c r="AF253" s="126"/>
      <c r="AG253" s="126"/>
      <c r="AH253" s="126"/>
      <c r="AI253" s="126"/>
      <c r="AJ253" s="126"/>
      <c r="AK253" s="126"/>
    </row>
    <row r="254" spans="1:37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  <c r="U254" s="126"/>
      <c r="V254" s="126"/>
      <c r="W254" s="126"/>
      <c r="X254" s="126"/>
      <c r="Y254" s="126"/>
      <c r="Z254" s="126"/>
      <c r="AA254" s="126"/>
      <c r="AB254" s="126"/>
      <c r="AC254" s="126"/>
      <c r="AD254" s="126"/>
      <c r="AE254" s="126"/>
      <c r="AF254" s="126"/>
      <c r="AG254" s="126"/>
      <c r="AH254" s="126"/>
      <c r="AI254" s="126"/>
      <c r="AJ254" s="126"/>
      <c r="AK254" s="126"/>
    </row>
    <row r="255" spans="1:37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  <c r="U255" s="126"/>
      <c r="V255" s="126"/>
      <c r="W255" s="126"/>
      <c r="X255" s="126"/>
      <c r="Y255" s="126"/>
      <c r="Z255" s="126"/>
      <c r="AA255" s="126"/>
      <c r="AB255" s="126"/>
      <c r="AC255" s="126"/>
      <c r="AD255" s="126"/>
      <c r="AE255" s="126"/>
      <c r="AF255" s="126"/>
      <c r="AG255" s="126"/>
      <c r="AH255" s="126"/>
      <c r="AI255" s="126"/>
      <c r="AJ255" s="126"/>
      <c r="AK255" s="126"/>
    </row>
    <row r="256" spans="1:37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  <c r="U256" s="126"/>
      <c r="V256" s="126"/>
      <c r="W256" s="126"/>
      <c r="X256" s="126"/>
      <c r="Y256" s="126"/>
      <c r="Z256" s="126"/>
      <c r="AA256" s="126"/>
      <c r="AB256" s="126"/>
      <c r="AC256" s="126"/>
      <c r="AD256" s="126"/>
      <c r="AE256" s="126"/>
      <c r="AF256" s="126"/>
      <c r="AG256" s="126"/>
      <c r="AH256" s="126"/>
      <c r="AI256" s="126"/>
      <c r="AJ256" s="126"/>
      <c r="AK256" s="126"/>
    </row>
    <row r="257" spans="1:37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  <c r="U257" s="126"/>
      <c r="V257" s="126"/>
      <c r="W257" s="126"/>
      <c r="X257" s="126"/>
      <c r="Y257" s="126"/>
      <c r="Z257" s="126"/>
      <c r="AA257" s="126"/>
      <c r="AB257" s="126"/>
      <c r="AC257" s="126"/>
      <c r="AD257" s="126"/>
      <c r="AE257" s="126"/>
      <c r="AF257" s="126"/>
      <c r="AG257" s="126"/>
      <c r="AH257" s="126"/>
      <c r="AI257" s="126"/>
      <c r="AJ257" s="126"/>
      <c r="AK257" s="126"/>
    </row>
    <row r="258" spans="1:37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126"/>
      <c r="Y258" s="126"/>
      <c r="Z258" s="126"/>
      <c r="AA258" s="126"/>
      <c r="AB258" s="126"/>
      <c r="AC258" s="126"/>
      <c r="AD258" s="126"/>
      <c r="AE258" s="126"/>
      <c r="AF258" s="126"/>
      <c r="AG258" s="126"/>
      <c r="AH258" s="126"/>
      <c r="AI258" s="126"/>
      <c r="AJ258" s="126"/>
      <c r="AK258" s="126"/>
    </row>
    <row r="259" spans="1:37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  <c r="U259" s="126"/>
      <c r="V259" s="126"/>
      <c r="W259" s="126"/>
      <c r="X259" s="126"/>
      <c r="Y259" s="126"/>
      <c r="Z259" s="126"/>
      <c r="AA259" s="126"/>
      <c r="AB259" s="126"/>
      <c r="AC259" s="126"/>
      <c r="AD259" s="126"/>
      <c r="AE259" s="126"/>
      <c r="AF259" s="126"/>
      <c r="AG259" s="126"/>
      <c r="AH259" s="126"/>
      <c r="AI259" s="126"/>
      <c r="AJ259" s="126"/>
      <c r="AK259" s="126"/>
    </row>
    <row r="260" spans="1:37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  <c r="U260" s="126"/>
      <c r="V260" s="126"/>
      <c r="W260" s="126"/>
      <c r="X260" s="126"/>
      <c r="Y260" s="126"/>
      <c r="Z260" s="126"/>
      <c r="AA260" s="126"/>
      <c r="AB260" s="126"/>
      <c r="AC260" s="126"/>
      <c r="AD260" s="126"/>
      <c r="AE260" s="126"/>
      <c r="AF260" s="126"/>
      <c r="AG260" s="126"/>
      <c r="AH260" s="126"/>
      <c r="AI260" s="126"/>
      <c r="AJ260" s="126"/>
      <c r="AK260" s="126"/>
    </row>
    <row r="261" spans="1:37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  <c r="U261" s="126"/>
      <c r="V261" s="126"/>
      <c r="W261" s="126"/>
      <c r="X261" s="126"/>
      <c r="Y261" s="126"/>
      <c r="Z261" s="126"/>
      <c r="AA261" s="126"/>
      <c r="AB261" s="126"/>
      <c r="AC261" s="126"/>
      <c r="AD261" s="126"/>
      <c r="AE261" s="126"/>
      <c r="AF261" s="126"/>
      <c r="AG261" s="126"/>
      <c r="AH261" s="126"/>
      <c r="AI261" s="126"/>
      <c r="AJ261" s="126"/>
      <c r="AK261" s="126"/>
    </row>
    <row r="262" spans="1:37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  <c r="U262" s="126"/>
      <c r="V262" s="126"/>
      <c r="W262" s="126"/>
      <c r="X262" s="126"/>
      <c r="Y262" s="126"/>
      <c r="Z262" s="126"/>
      <c r="AA262" s="126"/>
      <c r="AB262" s="126"/>
      <c r="AC262" s="126"/>
      <c r="AD262" s="126"/>
      <c r="AE262" s="126"/>
      <c r="AF262" s="126"/>
      <c r="AG262" s="126"/>
      <c r="AH262" s="126"/>
      <c r="AI262" s="126"/>
      <c r="AJ262" s="126"/>
      <c r="AK262" s="126"/>
    </row>
    <row r="263" spans="1:37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  <c r="U263" s="126"/>
      <c r="V263" s="126"/>
      <c r="W263" s="126"/>
      <c r="X263" s="126"/>
      <c r="Y263" s="126"/>
      <c r="Z263" s="126"/>
      <c r="AA263" s="126"/>
      <c r="AB263" s="126"/>
      <c r="AC263" s="126"/>
      <c r="AD263" s="126"/>
      <c r="AE263" s="126"/>
      <c r="AF263" s="126"/>
      <c r="AG263" s="126"/>
      <c r="AH263" s="126"/>
      <c r="AI263" s="126"/>
      <c r="AJ263" s="126"/>
      <c r="AK263" s="126"/>
    </row>
    <row r="264" spans="1:37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  <c r="U264" s="126"/>
      <c r="V264" s="126"/>
      <c r="W264" s="126"/>
      <c r="X264" s="126"/>
      <c r="Y264" s="126"/>
      <c r="Z264" s="126"/>
      <c r="AA264" s="126"/>
      <c r="AB264" s="126"/>
      <c r="AC264" s="126"/>
      <c r="AD264" s="126"/>
      <c r="AE264" s="126"/>
      <c r="AF264" s="126"/>
      <c r="AG264" s="126"/>
      <c r="AH264" s="126"/>
      <c r="AI264" s="126"/>
      <c r="AJ264" s="126"/>
      <c r="AK264" s="126"/>
    </row>
    <row r="265" spans="1:37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  <c r="Z265" s="126"/>
      <c r="AA265" s="126"/>
      <c r="AB265" s="126"/>
      <c r="AC265" s="126"/>
      <c r="AD265" s="126"/>
      <c r="AE265" s="126"/>
      <c r="AF265" s="126"/>
      <c r="AG265" s="126"/>
      <c r="AH265" s="126"/>
      <c r="AI265" s="126"/>
      <c r="AJ265" s="126"/>
      <c r="AK265" s="126"/>
    </row>
    <row r="266" spans="1:37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  <c r="U266" s="126"/>
      <c r="V266" s="126"/>
      <c r="W266" s="126"/>
      <c r="X266" s="126"/>
      <c r="Y266" s="126"/>
      <c r="Z266" s="126"/>
      <c r="AA266" s="126"/>
      <c r="AB266" s="126"/>
      <c r="AC266" s="126"/>
      <c r="AD266" s="126"/>
      <c r="AE266" s="126"/>
      <c r="AF266" s="126"/>
      <c r="AG266" s="126"/>
      <c r="AH266" s="126"/>
      <c r="AI266" s="126"/>
      <c r="AJ266" s="126"/>
      <c r="AK266" s="126"/>
    </row>
    <row r="267" spans="1:37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  <c r="U267" s="126"/>
      <c r="V267" s="126"/>
      <c r="W267" s="126"/>
      <c r="X267" s="126"/>
      <c r="Y267" s="126"/>
      <c r="Z267" s="126"/>
      <c r="AA267" s="126"/>
      <c r="AB267" s="126"/>
      <c r="AC267" s="126"/>
      <c r="AD267" s="126"/>
      <c r="AE267" s="126"/>
      <c r="AF267" s="126"/>
      <c r="AG267" s="126"/>
      <c r="AH267" s="126"/>
      <c r="AI267" s="126"/>
      <c r="AJ267" s="126"/>
      <c r="AK267" s="126"/>
    </row>
    <row r="268" spans="1:37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</row>
    <row r="269" spans="1:37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  <c r="U269" s="126"/>
      <c r="V269" s="126"/>
      <c r="W269" s="126"/>
      <c r="X269" s="126"/>
      <c r="Y269" s="126"/>
      <c r="Z269" s="126"/>
      <c r="AA269" s="126"/>
      <c r="AB269" s="126"/>
      <c r="AC269" s="126"/>
      <c r="AD269" s="126"/>
      <c r="AE269" s="126"/>
      <c r="AF269" s="126"/>
      <c r="AG269" s="126"/>
      <c r="AH269" s="126"/>
      <c r="AI269" s="126"/>
      <c r="AJ269" s="126"/>
      <c r="AK269" s="126"/>
    </row>
    <row r="270" spans="1:37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  <c r="Z270" s="126"/>
      <c r="AA270" s="126"/>
      <c r="AB270" s="126"/>
      <c r="AC270" s="126"/>
      <c r="AD270" s="126"/>
      <c r="AE270" s="126"/>
      <c r="AF270" s="126"/>
      <c r="AG270" s="126"/>
      <c r="AH270" s="126"/>
      <c r="AI270" s="126"/>
      <c r="AJ270" s="126"/>
      <c r="AK270" s="126"/>
    </row>
    <row r="271" spans="1:37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  <c r="U271" s="126"/>
      <c r="V271" s="126"/>
      <c r="W271" s="126"/>
      <c r="X271" s="126"/>
      <c r="Y271" s="126"/>
      <c r="Z271" s="126"/>
      <c r="AA271" s="126"/>
      <c r="AB271" s="126"/>
      <c r="AC271" s="126"/>
      <c r="AD271" s="126"/>
      <c r="AE271" s="126"/>
      <c r="AF271" s="126"/>
      <c r="AG271" s="126"/>
      <c r="AH271" s="126"/>
      <c r="AI271" s="126"/>
      <c r="AJ271" s="126"/>
      <c r="AK271" s="126"/>
    </row>
    <row r="272" spans="1:37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  <c r="U272" s="126"/>
      <c r="V272" s="126"/>
      <c r="W272" s="126"/>
      <c r="X272" s="126"/>
      <c r="Y272" s="126"/>
      <c r="Z272" s="126"/>
      <c r="AA272" s="126"/>
      <c r="AB272" s="126"/>
      <c r="AC272" s="126"/>
      <c r="AD272" s="126"/>
      <c r="AE272" s="126"/>
      <c r="AF272" s="126"/>
      <c r="AG272" s="126"/>
      <c r="AH272" s="126"/>
      <c r="AI272" s="126"/>
      <c r="AJ272" s="126"/>
      <c r="AK272" s="126"/>
    </row>
    <row r="273" spans="1:37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  <c r="U273" s="126"/>
      <c r="V273" s="126"/>
      <c r="W273" s="126"/>
      <c r="X273" s="126"/>
      <c r="Y273" s="126"/>
      <c r="Z273" s="126"/>
      <c r="AA273" s="126"/>
      <c r="AB273" s="126"/>
      <c r="AC273" s="126"/>
      <c r="AD273" s="126"/>
      <c r="AE273" s="126"/>
      <c r="AF273" s="126"/>
      <c r="AG273" s="126"/>
      <c r="AH273" s="126"/>
      <c r="AI273" s="126"/>
      <c r="AJ273" s="126"/>
      <c r="AK273" s="126"/>
    </row>
    <row r="274" spans="1:37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  <c r="U274" s="126"/>
      <c r="V274" s="126"/>
      <c r="W274" s="126"/>
      <c r="X274" s="126"/>
      <c r="Y274" s="126"/>
      <c r="Z274" s="126"/>
      <c r="AA274" s="126"/>
      <c r="AB274" s="126"/>
      <c r="AC274" s="126"/>
      <c r="AD274" s="126"/>
      <c r="AE274" s="126"/>
      <c r="AF274" s="126"/>
      <c r="AG274" s="126"/>
      <c r="AH274" s="126"/>
      <c r="AI274" s="126"/>
      <c r="AJ274" s="126"/>
      <c r="AK274" s="126"/>
    </row>
    <row r="275" spans="1:37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  <c r="U275" s="126"/>
      <c r="V275" s="126"/>
      <c r="W275" s="126"/>
      <c r="X275" s="126"/>
      <c r="Y275" s="126"/>
      <c r="Z275" s="126"/>
      <c r="AA275" s="126"/>
      <c r="AB275" s="126"/>
      <c r="AC275" s="126"/>
      <c r="AD275" s="126"/>
      <c r="AE275" s="126"/>
      <c r="AF275" s="126"/>
      <c r="AG275" s="126"/>
      <c r="AH275" s="126"/>
      <c r="AI275" s="126"/>
      <c r="AJ275" s="126"/>
      <c r="AK275" s="126"/>
    </row>
    <row r="276" spans="1:37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  <c r="U276" s="126"/>
      <c r="V276" s="126"/>
      <c r="W276" s="126"/>
      <c r="X276" s="126"/>
      <c r="Y276" s="126"/>
      <c r="Z276" s="126"/>
      <c r="AA276" s="126"/>
      <c r="AB276" s="126"/>
      <c r="AC276" s="126"/>
      <c r="AD276" s="126"/>
      <c r="AE276" s="126"/>
      <c r="AF276" s="126"/>
      <c r="AG276" s="126"/>
      <c r="AH276" s="126"/>
      <c r="AI276" s="126"/>
      <c r="AJ276" s="126"/>
      <c r="AK276" s="126"/>
    </row>
    <row r="277" spans="1:37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  <c r="U277" s="126"/>
      <c r="V277" s="126"/>
      <c r="W277" s="126"/>
      <c r="X277" s="126"/>
      <c r="Y277" s="126"/>
      <c r="Z277" s="126"/>
      <c r="AA277" s="126"/>
      <c r="AB277" s="126"/>
      <c r="AC277" s="126"/>
      <c r="AD277" s="126"/>
      <c r="AE277" s="126"/>
      <c r="AF277" s="126"/>
      <c r="AG277" s="126"/>
      <c r="AH277" s="126"/>
      <c r="AI277" s="126"/>
      <c r="AJ277" s="126"/>
      <c r="AK277" s="126"/>
    </row>
    <row r="278" spans="1:37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  <c r="U278" s="126"/>
      <c r="V278" s="126"/>
      <c r="W278" s="126"/>
      <c r="X278" s="126"/>
      <c r="Y278" s="126"/>
      <c r="Z278" s="126"/>
      <c r="AA278" s="126"/>
      <c r="AB278" s="126"/>
      <c r="AC278" s="126"/>
      <c r="AD278" s="126"/>
      <c r="AE278" s="126"/>
      <c r="AF278" s="126"/>
      <c r="AG278" s="126"/>
      <c r="AH278" s="126"/>
      <c r="AI278" s="126"/>
      <c r="AJ278" s="126"/>
      <c r="AK278" s="126"/>
    </row>
    <row r="279" spans="1:37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  <c r="U279" s="126"/>
      <c r="V279" s="126"/>
      <c r="W279" s="126"/>
      <c r="X279" s="126"/>
      <c r="Y279" s="126"/>
      <c r="Z279" s="126"/>
      <c r="AA279" s="126"/>
      <c r="AB279" s="126"/>
      <c r="AC279" s="126"/>
      <c r="AD279" s="126"/>
      <c r="AE279" s="126"/>
      <c r="AF279" s="126"/>
      <c r="AG279" s="126"/>
      <c r="AH279" s="126"/>
      <c r="AI279" s="126"/>
      <c r="AJ279" s="126"/>
      <c r="AK279" s="126"/>
    </row>
    <row r="280" spans="1:37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  <c r="U280" s="126"/>
      <c r="V280" s="126"/>
      <c r="W280" s="126"/>
      <c r="X280" s="126"/>
      <c r="Y280" s="126"/>
      <c r="Z280" s="126"/>
      <c r="AA280" s="126"/>
      <c r="AB280" s="126"/>
      <c r="AC280" s="126"/>
      <c r="AD280" s="126"/>
      <c r="AE280" s="126"/>
      <c r="AF280" s="126"/>
      <c r="AG280" s="126"/>
      <c r="AH280" s="126"/>
      <c r="AI280" s="126"/>
      <c r="AJ280" s="126"/>
      <c r="AK280" s="126"/>
    </row>
    <row r="281" spans="1:37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  <c r="U281" s="126"/>
      <c r="V281" s="126"/>
      <c r="W281" s="126"/>
      <c r="X281" s="126"/>
      <c r="Y281" s="126"/>
      <c r="Z281" s="126"/>
      <c r="AA281" s="126"/>
      <c r="AB281" s="126"/>
      <c r="AC281" s="126"/>
      <c r="AD281" s="126"/>
      <c r="AE281" s="126"/>
      <c r="AF281" s="126"/>
      <c r="AG281" s="126"/>
      <c r="AH281" s="126"/>
      <c r="AI281" s="126"/>
      <c r="AJ281" s="126"/>
      <c r="AK281" s="126"/>
    </row>
    <row r="282" spans="1:37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  <c r="U282" s="126"/>
      <c r="V282" s="126"/>
      <c r="W282" s="126"/>
      <c r="X282" s="126"/>
      <c r="Y282" s="126"/>
      <c r="Z282" s="126"/>
      <c r="AA282" s="126"/>
      <c r="AB282" s="126"/>
      <c r="AC282" s="126"/>
      <c r="AD282" s="126"/>
      <c r="AE282" s="126"/>
      <c r="AF282" s="126"/>
      <c r="AG282" s="126"/>
      <c r="AH282" s="126"/>
      <c r="AI282" s="126"/>
      <c r="AJ282" s="126"/>
      <c r="AK282" s="126"/>
    </row>
    <row r="283" spans="1:37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  <c r="U283" s="126"/>
      <c r="V283" s="126"/>
      <c r="W283" s="126"/>
      <c r="X283" s="126"/>
      <c r="Y283" s="126"/>
      <c r="Z283" s="126"/>
      <c r="AA283" s="126"/>
      <c r="AB283" s="126"/>
      <c r="AC283" s="126"/>
      <c r="AD283" s="126"/>
      <c r="AE283" s="126"/>
      <c r="AF283" s="126"/>
      <c r="AG283" s="126"/>
      <c r="AH283" s="126"/>
      <c r="AI283" s="126"/>
      <c r="AJ283" s="126"/>
      <c r="AK283" s="126"/>
    </row>
    <row r="284" spans="1:37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  <c r="U284" s="126"/>
      <c r="V284" s="126"/>
      <c r="W284" s="126"/>
      <c r="X284" s="126"/>
      <c r="Y284" s="126"/>
      <c r="Z284" s="126"/>
      <c r="AA284" s="126"/>
      <c r="AB284" s="126"/>
      <c r="AC284" s="126"/>
      <c r="AD284" s="126"/>
      <c r="AE284" s="126"/>
      <c r="AF284" s="126"/>
      <c r="AG284" s="126"/>
      <c r="AH284" s="126"/>
      <c r="AI284" s="126"/>
      <c r="AJ284" s="126"/>
      <c r="AK284" s="126"/>
    </row>
    <row r="285" spans="1:37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  <c r="U285" s="126"/>
      <c r="V285" s="126"/>
      <c r="W285" s="126"/>
      <c r="X285" s="126"/>
      <c r="Y285" s="126"/>
      <c r="Z285" s="126"/>
      <c r="AA285" s="126"/>
      <c r="AB285" s="126"/>
      <c r="AC285" s="126"/>
      <c r="AD285" s="126"/>
      <c r="AE285" s="126"/>
      <c r="AF285" s="126"/>
      <c r="AG285" s="126"/>
      <c r="AH285" s="126"/>
      <c r="AI285" s="126"/>
      <c r="AJ285" s="126"/>
      <c r="AK285" s="126"/>
    </row>
    <row r="286" spans="1:37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  <c r="U286" s="126"/>
      <c r="V286" s="126"/>
      <c r="W286" s="126"/>
      <c r="X286" s="126"/>
      <c r="Y286" s="126"/>
      <c r="Z286" s="126"/>
      <c r="AA286" s="126"/>
      <c r="AB286" s="126"/>
      <c r="AC286" s="126"/>
      <c r="AD286" s="126"/>
      <c r="AE286" s="126"/>
      <c r="AF286" s="126"/>
      <c r="AG286" s="126"/>
      <c r="AH286" s="126"/>
      <c r="AI286" s="126"/>
      <c r="AJ286" s="126"/>
      <c r="AK286" s="126"/>
    </row>
    <row r="287" spans="1:37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  <c r="U287" s="126"/>
      <c r="V287" s="126"/>
      <c r="W287" s="126"/>
      <c r="X287" s="126"/>
      <c r="Y287" s="126"/>
      <c r="Z287" s="126"/>
      <c r="AA287" s="126"/>
      <c r="AB287" s="126"/>
      <c r="AC287" s="126"/>
      <c r="AD287" s="126"/>
      <c r="AE287" s="126"/>
      <c r="AF287" s="126"/>
      <c r="AG287" s="126"/>
      <c r="AH287" s="126"/>
      <c r="AI287" s="126"/>
      <c r="AJ287" s="126"/>
      <c r="AK287" s="126"/>
    </row>
    <row r="288" spans="1:37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  <c r="U288" s="126"/>
      <c r="V288" s="126"/>
      <c r="W288" s="126"/>
      <c r="X288" s="126"/>
      <c r="Y288" s="126"/>
      <c r="Z288" s="126"/>
      <c r="AA288" s="126"/>
      <c r="AB288" s="126"/>
      <c r="AC288" s="126"/>
      <c r="AD288" s="126"/>
      <c r="AE288" s="126"/>
      <c r="AF288" s="126"/>
      <c r="AG288" s="126"/>
      <c r="AH288" s="126"/>
      <c r="AI288" s="126"/>
      <c r="AJ288" s="126"/>
      <c r="AK288" s="126"/>
    </row>
    <row r="289" spans="1:37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  <c r="U289" s="126"/>
      <c r="V289" s="126"/>
      <c r="W289" s="126"/>
      <c r="X289" s="126"/>
      <c r="Y289" s="126"/>
      <c r="Z289" s="126"/>
      <c r="AA289" s="126"/>
      <c r="AB289" s="126"/>
      <c r="AC289" s="126"/>
      <c r="AD289" s="126"/>
      <c r="AE289" s="126"/>
      <c r="AF289" s="126"/>
      <c r="AG289" s="126"/>
      <c r="AH289" s="126"/>
      <c r="AI289" s="126"/>
      <c r="AJ289" s="126"/>
      <c r="AK289" s="126"/>
    </row>
    <row r="290" spans="1:37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  <c r="U290" s="126"/>
      <c r="V290" s="126"/>
      <c r="W290" s="126"/>
      <c r="X290" s="126"/>
      <c r="Y290" s="126"/>
      <c r="Z290" s="126"/>
      <c r="AA290" s="126"/>
      <c r="AB290" s="126"/>
      <c r="AC290" s="126"/>
      <c r="AD290" s="126"/>
      <c r="AE290" s="126"/>
      <c r="AF290" s="126"/>
      <c r="AG290" s="126"/>
      <c r="AH290" s="126"/>
      <c r="AI290" s="126"/>
      <c r="AJ290" s="126"/>
      <c r="AK290" s="126"/>
    </row>
    <row r="291" spans="1:37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  <c r="U291" s="126"/>
      <c r="V291" s="126"/>
      <c r="W291" s="126"/>
      <c r="X291" s="126"/>
      <c r="Y291" s="126"/>
      <c r="Z291" s="126"/>
      <c r="AA291" s="126"/>
      <c r="AB291" s="126"/>
      <c r="AC291" s="126"/>
      <c r="AD291" s="126"/>
      <c r="AE291" s="126"/>
      <c r="AF291" s="126"/>
      <c r="AG291" s="126"/>
      <c r="AH291" s="126"/>
      <c r="AI291" s="126"/>
      <c r="AJ291" s="126"/>
      <c r="AK291" s="126"/>
    </row>
    <row r="292" spans="1:37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  <c r="U292" s="126"/>
      <c r="V292" s="126"/>
      <c r="W292" s="126"/>
      <c r="X292" s="126"/>
      <c r="Y292" s="126"/>
      <c r="Z292" s="126"/>
      <c r="AA292" s="126"/>
      <c r="AB292" s="126"/>
      <c r="AC292" s="126"/>
      <c r="AD292" s="126"/>
      <c r="AE292" s="126"/>
      <c r="AF292" s="126"/>
      <c r="AG292" s="126"/>
      <c r="AH292" s="126"/>
      <c r="AI292" s="126"/>
      <c r="AJ292" s="126"/>
      <c r="AK292" s="126"/>
    </row>
    <row r="293" spans="1:37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  <c r="U293" s="126"/>
      <c r="V293" s="126"/>
      <c r="W293" s="126"/>
      <c r="X293" s="126"/>
      <c r="Y293" s="126"/>
      <c r="Z293" s="126"/>
      <c r="AA293" s="126"/>
      <c r="AB293" s="126"/>
      <c r="AC293" s="126"/>
      <c r="AD293" s="126"/>
      <c r="AE293" s="126"/>
      <c r="AF293" s="126"/>
      <c r="AG293" s="126"/>
      <c r="AH293" s="126"/>
      <c r="AI293" s="126"/>
      <c r="AJ293" s="126"/>
      <c r="AK293" s="126"/>
    </row>
    <row r="294" spans="1:37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  <c r="U294" s="126"/>
      <c r="V294" s="126"/>
      <c r="W294" s="126"/>
      <c r="X294" s="126"/>
      <c r="Y294" s="126"/>
      <c r="Z294" s="126"/>
      <c r="AA294" s="126"/>
      <c r="AB294" s="126"/>
      <c r="AC294" s="126"/>
      <c r="AD294" s="126"/>
      <c r="AE294" s="126"/>
      <c r="AF294" s="126"/>
      <c r="AG294" s="126"/>
      <c r="AH294" s="126"/>
      <c r="AI294" s="126"/>
      <c r="AJ294" s="126"/>
      <c r="AK294" s="126"/>
    </row>
    <row r="295" spans="1:37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  <c r="U295" s="126"/>
      <c r="V295" s="126"/>
      <c r="W295" s="126"/>
      <c r="X295" s="126"/>
      <c r="Y295" s="126"/>
      <c r="Z295" s="126"/>
      <c r="AA295" s="126"/>
      <c r="AB295" s="126"/>
      <c r="AC295" s="126"/>
      <c r="AD295" s="126"/>
      <c r="AE295" s="126"/>
      <c r="AF295" s="126"/>
      <c r="AG295" s="126"/>
      <c r="AH295" s="126"/>
      <c r="AI295" s="126"/>
      <c r="AJ295" s="126"/>
      <c r="AK295" s="126"/>
    </row>
    <row r="296" spans="1:37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  <c r="U296" s="126"/>
      <c r="V296" s="126"/>
      <c r="W296" s="126"/>
      <c r="X296" s="126"/>
      <c r="Y296" s="126"/>
      <c r="Z296" s="126"/>
      <c r="AA296" s="126"/>
      <c r="AB296" s="126"/>
      <c r="AC296" s="126"/>
      <c r="AD296" s="126"/>
      <c r="AE296" s="126"/>
      <c r="AF296" s="126"/>
      <c r="AG296" s="126"/>
      <c r="AH296" s="126"/>
      <c r="AI296" s="126"/>
      <c r="AJ296" s="126"/>
      <c r="AK296" s="126"/>
    </row>
    <row r="297" spans="1:37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  <c r="U297" s="126"/>
      <c r="V297" s="126"/>
      <c r="W297" s="126"/>
      <c r="X297" s="126"/>
      <c r="Y297" s="126"/>
      <c r="Z297" s="126"/>
      <c r="AA297" s="126"/>
      <c r="AB297" s="126"/>
      <c r="AC297" s="126"/>
      <c r="AD297" s="126"/>
      <c r="AE297" s="126"/>
      <c r="AF297" s="126"/>
      <c r="AG297" s="126"/>
      <c r="AH297" s="126"/>
      <c r="AI297" s="126"/>
      <c r="AJ297" s="126"/>
      <c r="AK297" s="126"/>
    </row>
    <row r="298" spans="1:37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  <c r="U298" s="126"/>
      <c r="V298" s="126"/>
      <c r="W298" s="126"/>
      <c r="X298" s="126"/>
      <c r="Y298" s="126"/>
      <c r="Z298" s="126"/>
      <c r="AA298" s="126"/>
      <c r="AB298" s="126"/>
      <c r="AC298" s="126"/>
      <c r="AD298" s="126"/>
      <c r="AE298" s="126"/>
      <c r="AF298" s="126"/>
      <c r="AG298" s="126"/>
      <c r="AH298" s="126"/>
      <c r="AI298" s="126"/>
      <c r="AJ298" s="126"/>
      <c r="AK298" s="126"/>
    </row>
    <row r="299" spans="1:37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  <c r="Z299" s="126"/>
      <c r="AA299" s="126"/>
      <c r="AB299" s="126"/>
      <c r="AC299" s="126"/>
      <c r="AD299" s="126"/>
      <c r="AE299" s="126"/>
      <c r="AF299" s="126"/>
      <c r="AG299" s="126"/>
      <c r="AH299" s="126"/>
      <c r="AI299" s="126"/>
      <c r="AJ299" s="126"/>
      <c r="AK299" s="126"/>
    </row>
    <row r="300" spans="1:37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  <c r="Z300" s="126"/>
      <c r="AA300" s="126"/>
      <c r="AB300" s="126"/>
      <c r="AC300" s="126"/>
      <c r="AD300" s="126"/>
      <c r="AE300" s="126"/>
      <c r="AF300" s="126"/>
      <c r="AG300" s="126"/>
      <c r="AH300" s="126"/>
      <c r="AI300" s="126"/>
      <c r="AJ300" s="126"/>
      <c r="AK300" s="126"/>
    </row>
    <row r="301" spans="1:37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  <c r="U301" s="126"/>
      <c r="V301" s="126"/>
      <c r="W301" s="126"/>
      <c r="X301" s="126"/>
      <c r="Y301" s="126"/>
      <c r="Z301" s="126"/>
      <c r="AA301" s="126"/>
      <c r="AB301" s="126"/>
      <c r="AC301" s="126"/>
      <c r="AD301" s="126"/>
      <c r="AE301" s="126"/>
      <c r="AF301" s="126"/>
      <c r="AG301" s="126"/>
      <c r="AH301" s="126"/>
      <c r="AI301" s="126"/>
      <c r="AJ301" s="126"/>
      <c r="AK301" s="126"/>
    </row>
    <row r="302" spans="1:37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  <c r="U302" s="126"/>
      <c r="V302" s="126"/>
      <c r="W302" s="126"/>
      <c r="X302" s="126"/>
      <c r="Y302" s="126"/>
      <c r="Z302" s="126"/>
      <c r="AA302" s="126"/>
      <c r="AB302" s="126"/>
      <c r="AC302" s="126"/>
      <c r="AD302" s="126"/>
      <c r="AE302" s="126"/>
      <c r="AF302" s="126"/>
      <c r="AG302" s="126"/>
      <c r="AH302" s="126"/>
      <c r="AI302" s="126"/>
      <c r="AJ302" s="126"/>
      <c r="AK302" s="126"/>
    </row>
    <row r="303" spans="1:37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  <c r="U303" s="126"/>
      <c r="V303" s="126"/>
      <c r="W303" s="126"/>
      <c r="X303" s="126"/>
      <c r="Y303" s="126"/>
      <c r="Z303" s="126"/>
      <c r="AA303" s="126"/>
      <c r="AB303" s="126"/>
      <c r="AC303" s="126"/>
      <c r="AD303" s="126"/>
      <c r="AE303" s="126"/>
      <c r="AF303" s="126"/>
      <c r="AG303" s="126"/>
      <c r="AH303" s="126"/>
      <c r="AI303" s="126"/>
      <c r="AJ303" s="126"/>
      <c r="AK303" s="126"/>
    </row>
    <row r="304" spans="1:37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  <c r="U304" s="126"/>
      <c r="V304" s="126"/>
      <c r="W304" s="126"/>
      <c r="X304" s="126"/>
      <c r="Y304" s="126"/>
      <c r="Z304" s="126"/>
      <c r="AA304" s="126"/>
      <c r="AB304" s="126"/>
      <c r="AC304" s="126"/>
      <c r="AD304" s="126"/>
      <c r="AE304" s="126"/>
      <c r="AF304" s="126"/>
      <c r="AG304" s="126"/>
      <c r="AH304" s="126"/>
      <c r="AI304" s="126"/>
      <c r="AJ304" s="126"/>
      <c r="AK304" s="126"/>
    </row>
    <row r="305" spans="1:37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  <c r="U305" s="126"/>
      <c r="V305" s="126"/>
      <c r="W305" s="126"/>
      <c r="X305" s="126"/>
      <c r="Y305" s="126"/>
      <c r="Z305" s="126"/>
      <c r="AA305" s="126"/>
      <c r="AB305" s="126"/>
      <c r="AC305" s="126"/>
      <c r="AD305" s="126"/>
      <c r="AE305" s="126"/>
      <c r="AF305" s="126"/>
      <c r="AG305" s="126"/>
      <c r="AH305" s="126"/>
      <c r="AI305" s="126"/>
      <c r="AJ305" s="126"/>
      <c r="AK305" s="126"/>
    </row>
    <row r="306" spans="1:37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  <c r="U306" s="126"/>
      <c r="V306" s="126"/>
      <c r="W306" s="126"/>
      <c r="X306" s="126"/>
      <c r="Y306" s="126"/>
      <c r="Z306" s="126"/>
      <c r="AA306" s="126"/>
      <c r="AB306" s="126"/>
      <c r="AC306" s="126"/>
      <c r="AD306" s="126"/>
      <c r="AE306" s="126"/>
      <c r="AF306" s="126"/>
      <c r="AG306" s="126"/>
      <c r="AH306" s="126"/>
      <c r="AI306" s="126"/>
      <c r="AJ306" s="126"/>
      <c r="AK306" s="126"/>
    </row>
    <row r="307" spans="1:37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  <c r="U307" s="126"/>
      <c r="V307" s="126"/>
      <c r="W307" s="126"/>
      <c r="X307" s="126"/>
      <c r="Y307" s="126"/>
      <c r="Z307" s="126"/>
      <c r="AA307" s="126"/>
      <c r="AB307" s="126"/>
      <c r="AC307" s="126"/>
      <c r="AD307" s="126"/>
      <c r="AE307" s="126"/>
      <c r="AF307" s="126"/>
      <c r="AG307" s="126"/>
      <c r="AH307" s="126"/>
      <c r="AI307" s="126"/>
      <c r="AJ307" s="126"/>
      <c r="AK307" s="126"/>
    </row>
    <row r="308" spans="1:37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  <c r="U308" s="126"/>
      <c r="V308" s="126"/>
      <c r="W308" s="126"/>
      <c r="X308" s="126"/>
      <c r="Y308" s="126"/>
      <c r="Z308" s="126"/>
      <c r="AA308" s="126"/>
      <c r="AB308" s="126"/>
      <c r="AC308" s="126"/>
      <c r="AD308" s="126"/>
      <c r="AE308" s="126"/>
      <c r="AF308" s="126"/>
      <c r="AG308" s="126"/>
      <c r="AH308" s="126"/>
      <c r="AI308" s="126"/>
      <c r="AJ308" s="126"/>
      <c r="AK308" s="126"/>
    </row>
    <row r="309" spans="1:37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  <c r="U309" s="126"/>
      <c r="V309" s="126"/>
      <c r="W309" s="126"/>
      <c r="X309" s="126"/>
      <c r="Y309" s="126"/>
      <c r="Z309" s="126"/>
      <c r="AA309" s="126"/>
      <c r="AB309" s="126"/>
      <c r="AC309" s="126"/>
      <c r="AD309" s="126"/>
      <c r="AE309" s="126"/>
      <c r="AF309" s="126"/>
      <c r="AG309" s="126"/>
      <c r="AH309" s="126"/>
      <c r="AI309" s="126"/>
      <c r="AJ309" s="126"/>
      <c r="AK309" s="126"/>
    </row>
    <row r="310" spans="1:37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  <c r="U310" s="126"/>
      <c r="V310" s="126"/>
      <c r="W310" s="126"/>
      <c r="X310" s="126"/>
      <c r="Y310" s="126"/>
      <c r="Z310" s="126"/>
      <c r="AA310" s="126"/>
      <c r="AB310" s="126"/>
      <c r="AC310" s="126"/>
      <c r="AD310" s="126"/>
      <c r="AE310" s="126"/>
      <c r="AF310" s="126"/>
      <c r="AG310" s="126"/>
      <c r="AH310" s="126"/>
      <c r="AI310" s="126"/>
      <c r="AJ310" s="126"/>
      <c r="AK310" s="126"/>
    </row>
    <row r="311" spans="1:37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  <c r="U311" s="126"/>
      <c r="V311" s="126"/>
      <c r="W311" s="126"/>
      <c r="X311" s="126"/>
      <c r="Y311" s="126"/>
      <c r="Z311" s="126"/>
      <c r="AA311" s="126"/>
      <c r="AB311" s="126"/>
      <c r="AC311" s="126"/>
      <c r="AD311" s="126"/>
      <c r="AE311" s="126"/>
      <c r="AF311" s="126"/>
      <c r="AG311" s="126"/>
      <c r="AH311" s="126"/>
      <c r="AI311" s="126"/>
      <c r="AJ311" s="126"/>
      <c r="AK311" s="126"/>
    </row>
    <row r="312" spans="1:37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  <c r="U312" s="126"/>
      <c r="V312" s="126"/>
      <c r="W312" s="126"/>
      <c r="X312" s="126"/>
      <c r="Y312" s="126"/>
      <c r="Z312" s="126"/>
      <c r="AA312" s="126"/>
      <c r="AB312" s="126"/>
      <c r="AC312" s="126"/>
      <c r="AD312" s="126"/>
      <c r="AE312" s="126"/>
      <c r="AF312" s="126"/>
      <c r="AG312" s="126"/>
      <c r="AH312" s="126"/>
      <c r="AI312" s="126"/>
      <c r="AJ312" s="126"/>
      <c r="AK312" s="126"/>
    </row>
    <row r="313" spans="1:37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  <c r="U313" s="126"/>
      <c r="V313" s="126"/>
      <c r="W313" s="126"/>
      <c r="X313" s="126"/>
      <c r="Y313" s="126"/>
      <c r="Z313" s="126"/>
      <c r="AA313" s="126"/>
      <c r="AB313" s="126"/>
      <c r="AC313" s="126"/>
      <c r="AD313" s="126"/>
      <c r="AE313" s="126"/>
      <c r="AF313" s="126"/>
      <c r="AG313" s="126"/>
      <c r="AH313" s="126"/>
      <c r="AI313" s="126"/>
      <c r="AJ313" s="126"/>
      <c r="AK313" s="126"/>
    </row>
    <row r="314" spans="1:37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  <c r="U314" s="126"/>
      <c r="V314" s="126"/>
      <c r="W314" s="126"/>
      <c r="X314" s="126"/>
      <c r="Y314" s="126"/>
      <c r="Z314" s="126"/>
      <c r="AA314" s="126"/>
      <c r="AB314" s="126"/>
      <c r="AC314" s="126"/>
      <c r="AD314" s="126"/>
      <c r="AE314" s="126"/>
      <c r="AF314" s="126"/>
      <c r="AG314" s="126"/>
      <c r="AH314" s="126"/>
      <c r="AI314" s="126"/>
      <c r="AJ314" s="126"/>
      <c r="AK314" s="126"/>
    </row>
    <row r="315" spans="1:37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  <c r="U315" s="126"/>
      <c r="V315" s="126"/>
      <c r="W315" s="126"/>
      <c r="X315" s="126"/>
      <c r="Y315" s="126"/>
      <c r="Z315" s="126"/>
      <c r="AA315" s="126"/>
      <c r="AB315" s="126"/>
      <c r="AC315" s="126"/>
      <c r="AD315" s="126"/>
      <c r="AE315" s="126"/>
      <c r="AF315" s="126"/>
      <c r="AG315" s="126"/>
      <c r="AH315" s="126"/>
      <c r="AI315" s="126"/>
      <c r="AJ315" s="126"/>
      <c r="AK315" s="126"/>
    </row>
    <row r="316" spans="1:37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  <c r="U316" s="126"/>
      <c r="V316" s="126"/>
      <c r="W316" s="126"/>
      <c r="X316" s="126"/>
      <c r="Y316" s="126"/>
      <c r="Z316" s="126"/>
      <c r="AA316" s="126"/>
      <c r="AB316" s="126"/>
      <c r="AC316" s="126"/>
      <c r="AD316" s="126"/>
      <c r="AE316" s="126"/>
      <c r="AF316" s="126"/>
      <c r="AG316" s="126"/>
      <c r="AH316" s="126"/>
      <c r="AI316" s="126"/>
      <c r="AJ316" s="126"/>
      <c r="AK316" s="126"/>
    </row>
    <row r="317" spans="1:37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  <c r="U317" s="126"/>
      <c r="V317" s="126"/>
      <c r="W317" s="126"/>
      <c r="X317" s="126"/>
      <c r="Y317" s="126"/>
      <c r="Z317" s="126"/>
      <c r="AA317" s="126"/>
      <c r="AB317" s="126"/>
      <c r="AC317" s="126"/>
      <c r="AD317" s="126"/>
      <c r="AE317" s="126"/>
      <c r="AF317" s="126"/>
      <c r="AG317" s="126"/>
      <c r="AH317" s="126"/>
      <c r="AI317" s="126"/>
      <c r="AJ317" s="126"/>
      <c r="AK317" s="126"/>
    </row>
    <row r="318" spans="1:37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  <c r="U318" s="126"/>
      <c r="V318" s="126"/>
      <c r="W318" s="126"/>
      <c r="X318" s="126"/>
      <c r="Y318" s="126"/>
      <c r="Z318" s="126"/>
      <c r="AA318" s="126"/>
      <c r="AB318" s="126"/>
      <c r="AC318" s="126"/>
      <c r="AD318" s="126"/>
      <c r="AE318" s="126"/>
      <c r="AF318" s="126"/>
      <c r="AG318" s="126"/>
      <c r="AH318" s="126"/>
      <c r="AI318" s="126"/>
      <c r="AJ318" s="126"/>
      <c r="AK318" s="126"/>
    </row>
    <row r="319" spans="1:37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  <c r="U319" s="126"/>
      <c r="V319" s="126"/>
      <c r="W319" s="126"/>
      <c r="X319" s="126"/>
      <c r="Y319" s="126"/>
      <c r="Z319" s="126"/>
      <c r="AA319" s="126"/>
      <c r="AB319" s="126"/>
      <c r="AC319" s="126"/>
      <c r="AD319" s="126"/>
      <c r="AE319" s="126"/>
      <c r="AF319" s="126"/>
      <c r="AG319" s="126"/>
      <c r="AH319" s="126"/>
      <c r="AI319" s="126"/>
      <c r="AJ319" s="126"/>
      <c r="AK319" s="126"/>
    </row>
    <row r="320" spans="1:37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  <c r="U320" s="126"/>
      <c r="V320" s="126"/>
      <c r="W320" s="126"/>
      <c r="X320" s="126"/>
      <c r="Y320" s="126"/>
      <c r="Z320" s="126"/>
      <c r="AA320" s="126"/>
      <c r="AB320" s="126"/>
      <c r="AC320" s="126"/>
      <c r="AD320" s="126"/>
      <c r="AE320" s="126"/>
      <c r="AF320" s="126"/>
      <c r="AG320" s="126"/>
      <c r="AH320" s="126"/>
      <c r="AI320" s="126"/>
      <c r="AJ320" s="126"/>
      <c r="AK320" s="126"/>
    </row>
    <row r="321" spans="1:37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  <c r="U321" s="126"/>
      <c r="V321" s="126"/>
      <c r="W321" s="126"/>
      <c r="X321" s="126"/>
      <c r="Y321" s="126"/>
      <c r="Z321" s="126"/>
      <c r="AA321" s="126"/>
      <c r="AB321" s="126"/>
      <c r="AC321" s="126"/>
      <c r="AD321" s="126"/>
      <c r="AE321" s="126"/>
      <c r="AF321" s="126"/>
      <c r="AG321" s="126"/>
      <c r="AH321" s="126"/>
      <c r="AI321" s="126"/>
      <c r="AJ321" s="126"/>
      <c r="AK321" s="126"/>
    </row>
    <row r="322" spans="1:37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  <c r="U322" s="126"/>
      <c r="V322" s="126"/>
      <c r="W322" s="126"/>
      <c r="X322" s="126"/>
      <c r="Y322" s="126"/>
      <c r="Z322" s="126"/>
      <c r="AA322" s="126"/>
      <c r="AB322" s="126"/>
      <c r="AC322" s="126"/>
      <c r="AD322" s="126"/>
      <c r="AE322" s="126"/>
      <c r="AF322" s="126"/>
      <c r="AG322" s="126"/>
      <c r="AH322" s="126"/>
      <c r="AI322" s="126"/>
      <c r="AJ322" s="126"/>
      <c r="AK322" s="126"/>
    </row>
    <row r="323" spans="1:37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  <c r="U323" s="126"/>
      <c r="V323" s="126"/>
      <c r="W323" s="126"/>
      <c r="X323" s="126"/>
      <c r="Y323" s="126"/>
      <c r="Z323" s="126"/>
      <c r="AA323" s="126"/>
      <c r="AB323" s="126"/>
      <c r="AC323" s="126"/>
      <c r="AD323" s="126"/>
      <c r="AE323" s="126"/>
      <c r="AF323" s="126"/>
      <c r="AG323" s="126"/>
      <c r="AH323" s="126"/>
      <c r="AI323" s="126"/>
      <c r="AJ323" s="126"/>
      <c r="AK323" s="126"/>
    </row>
    <row r="324" spans="1:37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  <c r="U324" s="126"/>
      <c r="V324" s="126"/>
      <c r="W324" s="126"/>
      <c r="X324" s="126"/>
      <c r="Y324" s="126"/>
      <c r="Z324" s="126"/>
      <c r="AA324" s="126"/>
      <c r="AB324" s="126"/>
      <c r="AC324" s="126"/>
      <c r="AD324" s="126"/>
      <c r="AE324" s="126"/>
      <c r="AF324" s="126"/>
      <c r="AG324" s="126"/>
      <c r="AH324" s="126"/>
      <c r="AI324" s="126"/>
      <c r="AJ324" s="126"/>
      <c r="AK324" s="126"/>
    </row>
    <row r="325" spans="1:37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  <c r="U325" s="126"/>
      <c r="V325" s="126"/>
      <c r="W325" s="126"/>
      <c r="X325" s="126"/>
      <c r="Y325" s="126"/>
      <c r="Z325" s="126"/>
      <c r="AA325" s="126"/>
      <c r="AB325" s="126"/>
      <c r="AC325" s="126"/>
      <c r="AD325" s="126"/>
      <c r="AE325" s="126"/>
      <c r="AF325" s="126"/>
      <c r="AG325" s="126"/>
      <c r="AH325" s="126"/>
      <c r="AI325" s="126"/>
      <c r="AJ325" s="126"/>
      <c r="AK325" s="126"/>
    </row>
    <row r="326" spans="1:37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  <c r="U326" s="126"/>
      <c r="V326" s="126"/>
      <c r="W326" s="126"/>
      <c r="X326" s="126"/>
      <c r="Y326" s="126"/>
      <c r="Z326" s="126"/>
      <c r="AA326" s="126"/>
      <c r="AB326" s="126"/>
      <c r="AC326" s="126"/>
      <c r="AD326" s="126"/>
      <c r="AE326" s="126"/>
      <c r="AF326" s="126"/>
      <c r="AG326" s="126"/>
      <c r="AH326" s="126"/>
      <c r="AI326" s="126"/>
      <c r="AJ326" s="126"/>
      <c r="AK326" s="126"/>
    </row>
    <row r="327" spans="1:37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  <c r="U327" s="126"/>
      <c r="V327" s="126"/>
      <c r="W327" s="126"/>
      <c r="X327" s="126"/>
      <c r="Y327" s="126"/>
      <c r="Z327" s="126"/>
      <c r="AA327" s="126"/>
      <c r="AB327" s="126"/>
      <c r="AC327" s="126"/>
      <c r="AD327" s="126"/>
      <c r="AE327" s="126"/>
      <c r="AF327" s="126"/>
      <c r="AG327" s="126"/>
      <c r="AH327" s="126"/>
      <c r="AI327" s="126"/>
      <c r="AJ327" s="126"/>
      <c r="AK327" s="126"/>
    </row>
    <row r="328" spans="1:37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  <c r="U328" s="126"/>
      <c r="V328" s="126"/>
      <c r="W328" s="126"/>
      <c r="X328" s="126"/>
      <c r="Y328" s="126"/>
      <c r="Z328" s="126"/>
      <c r="AA328" s="126"/>
      <c r="AB328" s="126"/>
      <c r="AC328" s="126"/>
      <c r="AD328" s="126"/>
      <c r="AE328" s="126"/>
      <c r="AF328" s="126"/>
      <c r="AG328" s="126"/>
      <c r="AH328" s="126"/>
      <c r="AI328" s="126"/>
      <c r="AJ328" s="126"/>
      <c r="AK328" s="126"/>
    </row>
    <row r="329" spans="1:37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  <c r="U329" s="126"/>
      <c r="V329" s="126"/>
      <c r="W329" s="126"/>
      <c r="X329" s="126"/>
      <c r="Y329" s="126"/>
      <c r="Z329" s="126"/>
      <c r="AA329" s="126"/>
      <c r="AB329" s="126"/>
      <c r="AC329" s="126"/>
      <c r="AD329" s="126"/>
      <c r="AE329" s="126"/>
      <c r="AF329" s="126"/>
      <c r="AG329" s="126"/>
      <c r="AH329" s="126"/>
      <c r="AI329" s="126"/>
      <c r="AJ329" s="126"/>
      <c r="AK329" s="126"/>
    </row>
    <row r="330" spans="1:37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  <c r="U330" s="126"/>
      <c r="V330" s="126"/>
      <c r="W330" s="126"/>
      <c r="X330" s="126"/>
      <c r="Y330" s="126"/>
      <c r="Z330" s="126"/>
      <c r="AA330" s="126"/>
      <c r="AB330" s="126"/>
      <c r="AC330" s="126"/>
      <c r="AD330" s="126"/>
      <c r="AE330" s="126"/>
      <c r="AF330" s="126"/>
      <c r="AG330" s="126"/>
      <c r="AH330" s="126"/>
      <c r="AI330" s="126"/>
      <c r="AJ330" s="126"/>
      <c r="AK330" s="126"/>
    </row>
    <row r="331" spans="1:37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  <c r="U331" s="126"/>
      <c r="V331" s="126"/>
      <c r="W331" s="126"/>
      <c r="X331" s="126"/>
      <c r="Y331" s="126"/>
      <c r="Z331" s="126"/>
      <c r="AA331" s="126"/>
      <c r="AB331" s="126"/>
      <c r="AC331" s="126"/>
      <c r="AD331" s="126"/>
      <c r="AE331" s="126"/>
      <c r="AF331" s="126"/>
      <c r="AG331" s="126"/>
      <c r="AH331" s="126"/>
      <c r="AI331" s="126"/>
      <c r="AJ331" s="126"/>
      <c r="AK331" s="126"/>
    </row>
    <row r="332" spans="1:37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  <c r="U332" s="126"/>
      <c r="V332" s="126"/>
      <c r="W332" s="126"/>
      <c r="X332" s="126"/>
      <c r="Y332" s="126"/>
      <c r="Z332" s="126"/>
      <c r="AA332" s="126"/>
      <c r="AB332" s="126"/>
      <c r="AC332" s="126"/>
      <c r="AD332" s="126"/>
      <c r="AE332" s="126"/>
      <c r="AF332" s="126"/>
      <c r="AG332" s="126"/>
      <c r="AH332" s="126"/>
      <c r="AI332" s="126"/>
      <c r="AJ332" s="126"/>
      <c r="AK332" s="126"/>
    </row>
    <row r="333" spans="1:37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  <c r="Z333" s="126"/>
      <c r="AA333" s="126"/>
      <c r="AB333" s="126"/>
      <c r="AC333" s="126"/>
      <c r="AD333" s="126"/>
      <c r="AE333" s="126"/>
      <c r="AF333" s="126"/>
      <c r="AG333" s="126"/>
      <c r="AH333" s="126"/>
      <c r="AI333" s="126"/>
      <c r="AJ333" s="126"/>
      <c r="AK333" s="126"/>
    </row>
    <row r="334" spans="1:37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  <c r="U334" s="126"/>
      <c r="V334" s="126"/>
      <c r="W334" s="126"/>
      <c r="X334" s="126"/>
      <c r="Y334" s="126"/>
      <c r="Z334" s="126"/>
      <c r="AA334" s="126"/>
      <c r="AB334" s="126"/>
      <c r="AC334" s="126"/>
      <c r="AD334" s="126"/>
      <c r="AE334" s="126"/>
      <c r="AF334" s="126"/>
      <c r="AG334" s="126"/>
      <c r="AH334" s="126"/>
      <c r="AI334" s="126"/>
      <c r="AJ334" s="126"/>
      <c r="AK334" s="126"/>
    </row>
    <row r="335" spans="1:37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  <c r="Z335" s="126"/>
      <c r="AA335" s="126"/>
      <c r="AB335" s="126"/>
      <c r="AC335" s="126"/>
      <c r="AD335" s="126"/>
      <c r="AE335" s="126"/>
      <c r="AF335" s="126"/>
      <c r="AG335" s="126"/>
      <c r="AH335" s="126"/>
      <c r="AI335" s="126"/>
      <c r="AJ335" s="126"/>
      <c r="AK335" s="126"/>
    </row>
    <row r="336" spans="1:37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  <c r="U336" s="126"/>
      <c r="V336" s="126"/>
      <c r="W336" s="126"/>
      <c r="X336" s="126"/>
      <c r="Y336" s="126"/>
      <c r="Z336" s="126"/>
      <c r="AA336" s="126"/>
      <c r="AB336" s="126"/>
      <c r="AC336" s="126"/>
      <c r="AD336" s="126"/>
      <c r="AE336" s="126"/>
      <c r="AF336" s="126"/>
      <c r="AG336" s="126"/>
      <c r="AH336" s="126"/>
      <c r="AI336" s="126"/>
      <c r="AJ336" s="126"/>
      <c r="AK336" s="126"/>
    </row>
    <row r="337" spans="1:37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  <c r="U337" s="126"/>
      <c r="V337" s="126"/>
      <c r="W337" s="126"/>
      <c r="X337" s="126"/>
      <c r="Y337" s="126"/>
      <c r="Z337" s="126"/>
      <c r="AA337" s="126"/>
      <c r="AB337" s="126"/>
      <c r="AC337" s="126"/>
      <c r="AD337" s="126"/>
      <c r="AE337" s="126"/>
      <c r="AF337" s="126"/>
      <c r="AG337" s="126"/>
      <c r="AH337" s="126"/>
      <c r="AI337" s="126"/>
      <c r="AJ337" s="126"/>
      <c r="AK337" s="126"/>
    </row>
    <row r="338" spans="1:37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  <c r="U338" s="126"/>
      <c r="V338" s="126"/>
      <c r="W338" s="126"/>
      <c r="X338" s="126"/>
      <c r="Y338" s="126"/>
      <c r="Z338" s="126"/>
      <c r="AA338" s="126"/>
      <c r="AB338" s="126"/>
      <c r="AC338" s="126"/>
      <c r="AD338" s="126"/>
      <c r="AE338" s="126"/>
      <c r="AF338" s="126"/>
      <c r="AG338" s="126"/>
      <c r="AH338" s="126"/>
      <c r="AI338" s="126"/>
      <c r="AJ338" s="126"/>
      <c r="AK338" s="126"/>
    </row>
    <row r="339" spans="1:37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  <c r="U339" s="126"/>
      <c r="V339" s="126"/>
      <c r="W339" s="126"/>
      <c r="X339" s="126"/>
      <c r="Y339" s="126"/>
      <c r="Z339" s="126"/>
      <c r="AA339" s="126"/>
      <c r="AB339" s="126"/>
      <c r="AC339" s="126"/>
      <c r="AD339" s="126"/>
      <c r="AE339" s="126"/>
      <c r="AF339" s="126"/>
      <c r="AG339" s="126"/>
      <c r="AH339" s="126"/>
      <c r="AI339" s="126"/>
      <c r="AJ339" s="126"/>
      <c r="AK339" s="126"/>
    </row>
    <row r="340" spans="1:37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  <c r="W340" s="126"/>
      <c r="X340" s="126"/>
      <c r="Y340" s="126"/>
      <c r="Z340" s="126"/>
      <c r="AA340" s="126"/>
      <c r="AB340" s="126"/>
      <c r="AC340" s="126"/>
      <c r="AD340" s="126"/>
      <c r="AE340" s="126"/>
      <c r="AF340" s="126"/>
      <c r="AG340" s="126"/>
      <c r="AH340" s="126"/>
      <c r="AI340" s="126"/>
      <c r="AJ340" s="126"/>
      <c r="AK340" s="126"/>
    </row>
    <row r="341" spans="1:37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  <c r="U341" s="126"/>
      <c r="V341" s="126"/>
      <c r="W341" s="126"/>
      <c r="X341" s="126"/>
      <c r="Y341" s="126"/>
      <c r="Z341" s="126"/>
      <c r="AA341" s="126"/>
      <c r="AB341" s="126"/>
      <c r="AC341" s="126"/>
      <c r="AD341" s="126"/>
      <c r="AE341" s="126"/>
      <c r="AF341" s="126"/>
      <c r="AG341" s="126"/>
      <c r="AH341" s="126"/>
      <c r="AI341" s="126"/>
      <c r="AJ341" s="126"/>
      <c r="AK341" s="126"/>
    </row>
    <row r="342" spans="1:37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  <c r="U342" s="126"/>
      <c r="V342" s="126"/>
      <c r="W342" s="126"/>
      <c r="X342" s="126"/>
      <c r="Y342" s="126"/>
      <c r="Z342" s="126"/>
      <c r="AA342" s="126"/>
      <c r="AB342" s="126"/>
      <c r="AC342" s="126"/>
      <c r="AD342" s="126"/>
      <c r="AE342" s="126"/>
      <c r="AF342" s="126"/>
      <c r="AG342" s="126"/>
      <c r="AH342" s="126"/>
      <c r="AI342" s="126"/>
      <c r="AJ342" s="126"/>
      <c r="AK342" s="126"/>
    </row>
    <row r="343" spans="1:37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  <c r="U343" s="126"/>
      <c r="V343" s="126"/>
      <c r="W343" s="126"/>
      <c r="X343" s="126"/>
      <c r="Y343" s="126"/>
      <c r="Z343" s="126"/>
      <c r="AA343" s="126"/>
      <c r="AB343" s="126"/>
      <c r="AC343" s="126"/>
      <c r="AD343" s="126"/>
      <c r="AE343" s="126"/>
      <c r="AF343" s="126"/>
      <c r="AG343" s="126"/>
      <c r="AH343" s="126"/>
      <c r="AI343" s="126"/>
      <c r="AJ343" s="126"/>
      <c r="AK343" s="126"/>
    </row>
    <row r="344" spans="1:37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  <c r="U344" s="126"/>
      <c r="V344" s="126"/>
      <c r="W344" s="126"/>
      <c r="X344" s="126"/>
      <c r="Y344" s="126"/>
      <c r="Z344" s="126"/>
      <c r="AA344" s="126"/>
      <c r="AB344" s="126"/>
      <c r="AC344" s="126"/>
      <c r="AD344" s="126"/>
      <c r="AE344" s="126"/>
      <c r="AF344" s="126"/>
      <c r="AG344" s="126"/>
      <c r="AH344" s="126"/>
      <c r="AI344" s="126"/>
      <c r="AJ344" s="126"/>
      <c r="AK344" s="126"/>
    </row>
    <row r="345" spans="1:37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  <c r="U345" s="126"/>
      <c r="V345" s="126"/>
      <c r="W345" s="126"/>
      <c r="X345" s="126"/>
      <c r="Y345" s="126"/>
      <c r="Z345" s="126"/>
      <c r="AA345" s="126"/>
      <c r="AB345" s="126"/>
      <c r="AC345" s="126"/>
      <c r="AD345" s="126"/>
      <c r="AE345" s="126"/>
      <c r="AF345" s="126"/>
      <c r="AG345" s="126"/>
      <c r="AH345" s="126"/>
      <c r="AI345" s="126"/>
      <c r="AJ345" s="126"/>
      <c r="AK345" s="126"/>
    </row>
    <row r="346" spans="1:37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  <c r="U346" s="126"/>
      <c r="V346" s="126"/>
      <c r="W346" s="126"/>
      <c r="X346" s="126"/>
      <c r="Y346" s="126"/>
      <c r="Z346" s="126"/>
      <c r="AA346" s="126"/>
      <c r="AB346" s="126"/>
      <c r="AC346" s="126"/>
      <c r="AD346" s="126"/>
      <c r="AE346" s="126"/>
      <c r="AF346" s="126"/>
      <c r="AG346" s="126"/>
      <c r="AH346" s="126"/>
      <c r="AI346" s="126"/>
      <c r="AJ346" s="126"/>
      <c r="AK346" s="126"/>
    </row>
    <row r="347" spans="1:37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  <c r="U347" s="126"/>
      <c r="V347" s="126"/>
      <c r="W347" s="126"/>
      <c r="X347" s="126"/>
      <c r="Y347" s="126"/>
      <c r="Z347" s="126"/>
      <c r="AA347" s="126"/>
      <c r="AB347" s="126"/>
      <c r="AC347" s="126"/>
      <c r="AD347" s="126"/>
      <c r="AE347" s="126"/>
      <c r="AF347" s="126"/>
      <c r="AG347" s="126"/>
      <c r="AH347" s="126"/>
      <c r="AI347" s="126"/>
      <c r="AJ347" s="126"/>
      <c r="AK347" s="126"/>
    </row>
    <row r="348" spans="1:37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  <c r="U348" s="126"/>
      <c r="V348" s="126"/>
      <c r="W348" s="126"/>
      <c r="X348" s="126"/>
      <c r="Y348" s="126"/>
      <c r="Z348" s="126"/>
      <c r="AA348" s="126"/>
      <c r="AB348" s="126"/>
      <c r="AC348" s="126"/>
      <c r="AD348" s="126"/>
      <c r="AE348" s="126"/>
      <c r="AF348" s="126"/>
      <c r="AG348" s="126"/>
      <c r="AH348" s="126"/>
      <c r="AI348" s="126"/>
      <c r="AJ348" s="126"/>
      <c r="AK348" s="126"/>
    </row>
    <row r="349" spans="1:37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  <c r="U349" s="126"/>
      <c r="V349" s="126"/>
      <c r="W349" s="126"/>
      <c r="X349" s="126"/>
      <c r="Y349" s="126"/>
      <c r="Z349" s="126"/>
      <c r="AA349" s="126"/>
      <c r="AB349" s="126"/>
      <c r="AC349" s="126"/>
      <c r="AD349" s="126"/>
      <c r="AE349" s="126"/>
      <c r="AF349" s="126"/>
      <c r="AG349" s="126"/>
      <c r="AH349" s="126"/>
      <c r="AI349" s="126"/>
      <c r="AJ349" s="126"/>
      <c r="AK349" s="126"/>
    </row>
    <row r="350" spans="1:37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  <c r="U350" s="126"/>
      <c r="V350" s="126"/>
      <c r="W350" s="126"/>
      <c r="X350" s="126"/>
      <c r="Y350" s="126"/>
      <c r="Z350" s="126"/>
      <c r="AA350" s="126"/>
      <c r="AB350" s="126"/>
      <c r="AC350" s="126"/>
      <c r="AD350" s="126"/>
      <c r="AE350" s="126"/>
      <c r="AF350" s="126"/>
      <c r="AG350" s="126"/>
      <c r="AH350" s="126"/>
      <c r="AI350" s="126"/>
      <c r="AJ350" s="126"/>
      <c r="AK350" s="126"/>
    </row>
    <row r="351" spans="1:37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  <c r="U351" s="126"/>
      <c r="V351" s="126"/>
      <c r="W351" s="126"/>
      <c r="X351" s="126"/>
      <c r="Y351" s="126"/>
      <c r="Z351" s="126"/>
      <c r="AA351" s="126"/>
      <c r="AB351" s="126"/>
      <c r="AC351" s="126"/>
      <c r="AD351" s="126"/>
      <c r="AE351" s="126"/>
      <c r="AF351" s="126"/>
      <c r="AG351" s="126"/>
      <c r="AH351" s="126"/>
      <c r="AI351" s="126"/>
      <c r="AJ351" s="126"/>
      <c r="AK351" s="126"/>
    </row>
    <row r="352" spans="1:37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  <c r="U352" s="126"/>
      <c r="V352" s="126"/>
      <c r="W352" s="126"/>
      <c r="X352" s="126"/>
      <c r="Y352" s="126"/>
      <c r="Z352" s="126"/>
      <c r="AA352" s="126"/>
      <c r="AB352" s="126"/>
      <c r="AC352" s="126"/>
      <c r="AD352" s="126"/>
      <c r="AE352" s="126"/>
      <c r="AF352" s="126"/>
      <c r="AG352" s="126"/>
      <c r="AH352" s="126"/>
      <c r="AI352" s="126"/>
      <c r="AJ352" s="126"/>
      <c r="AK352" s="126"/>
    </row>
    <row r="353" spans="1:37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  <c r="U353" s="126"/>
      <c r="V353" s="126"/>
      <c r="W353" s="126"/>
      <c r="X353" s="126"/>
      <c r="Y353" s="126"/>
      <c r="Z353" s="126"/>
      <c r="AA353" s="126"/>
      <c r="AB353" s="126"/>
      <c r="AC353" s="126"/>
      <c r="AD353" s="126"/>
      <c r="AE353" s="126"/>
      <c r="AF353" s="126"/>
      <c r="AG353" s="126"/>
      <c r="AH353" s="126"/>
      <c r="AI353" s="126"/>
      <c r="AJ353" s="126"/>
      <c r="AK353" s="126"/>
    </row>
    <row r="354" spans="1:37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  <c r="U354" s="126"/>
      <c r="V354" s="126"/>
      <c r="W354" s="126"/>
      <c r="X354" s="126"/>
      <c r="Y354" s="126"/>
      <c r="Z354" s="126"/>
      <c r="AA354" s="126"/>
      <c r="AB354" s="126"/>
      <c r="AC354" s="126"/>
      <c r="AD354" s="126"/>
      <c r="AE354" s="126"/>
      <c r="AF354" s="126"/>
      <c r="AG354" s="126"/>
      <c r="AH354" s="126"/>
      <c r="AI354" s="126"/>
      <c r="AJ354" s="126"/>
      <c r="AK354" s="126"/>
    </row>
    <row r="355" spans="1:37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  <c r="U355" s="126"/>
      <c r="V355" s="126"/>
      <c r="W355" s="126"/>
      <c r="X355" s="126"/>
      <c r="Y355" s="126"/>
      <c r="Z355" s="126"/>
      <c r="AA355" s="126"/>
      <c r="AB355" s="126"/>
      <c r="AC355" s="126"/>
      <c r="AD355" s="126"/>
      <c r="AE355" s="126"/>
      <c r="AF355" s="126"/>
      <c r="AG355" s="126"/>
      <c r="AH355" s="126"/>
      <c r="AI355" s="126"/>
      <c r="AJ355" s="126"/>
      <c r="AK355" s="126"/>
    </row>
    <row r="356" spans="1:37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  <c r="U356" s="126"/>
      <c r="V356" s="126"/>
      <c r="W356" s="126"/>
      <c r="X356" s="126"/>
      <c r="Y356" s="126"/>
      <c r="Z356" s="126"/>
      <c r="AA356" s="126"/>
      <c r="AB356" s="126"/>
      <c r="AC356" s="126"/>
      <c r="AD356" s="126"/>
      <c r="AE356" s="126"/>
      <c r="AF356" s="126"/>
      <c r="AG356" s="126"/>
      <c r="AH356" s="126"/>
      <c r="AI356" s="126"/>
      <c r="AJ356" s="126"/>
      <c r="AK356" s="126"/>
    </row>
    <row r="357" spans="1:37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  <c r="U357" s="126"/>
      <c r="V357" s="126"/>
      <c r="W357" s="126"/>
      <c r="X357" s="126"/>
      <c r="Y357" s="126"/>
      <c r="Z357" s="126"/>
      <c r="AA357" s="126"/>
      <c r="AB357" s="126"/>
      <c r="AC357" s="126"/>
      <c r="AD357" s="126"/>
      <c r="AE357" s="126"/>
      <c r="AF357" s="126"/>
      <c r="AG357" s="126"/>
      <c r="AH357" s="126"/>
      <c r="AI357" s="126"/>
      <c r="AJ357" s="126"/>
      <c r="AK357" s="126"/>
    </row>
    <row r="358" spans="1:37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  <c r="U358" s="126"/>
      <c r="V358" s="126"/>
      <c r="W358" s="126"/>
      <c r="X358" s="126"/>
      <c r="Y358" s="126"/>
      <c r="Z358" s="126"/>
      <c r="AA358" s="126"/>
      <c r="AB358" s="126"/>
      <c r="AC358" s="126"/>
      <c r="AD358" s="126"/>
      <c r="AE358" s="126"/>
      <c r="AF358" s="126"/>
      <c r="AG358" s="126"/>
      <c r="AH358" s="126"/>
      <c r="AI358" s="126"/>
      <c r="AJ358" s="126"/>
      <c r="AK358" s="126"/>
    </row>
    <row r="359" spans="1:37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  <c r="U359" s="126"/>
      <c r="V359" s="126"/>
      <c r="W359" s="126"/>
      <c r="X359" s="126"/>
      <c r="Y359" s="126"/>
      <c r="Z359" s="126"/>
      <c r="AA359" s="126"/>
      <c r="AB359" s="126"/>
      <c r="AC359" s="126"/>
      <c r="AD359" s="126"/>
      <c r="AE359" s="126"/>
      <c r="AF359" s="126"/>
      <c r="AG359" s="126"/>
      <c r="AH359" s="126"/>
      <c r="AI359" s="126"/>
      <c r="AJ359" s="126"/>
      <c r="AK359" s="126"/>
    </row>
    <row r="360" spans="1:37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  <c r="U360" s="126"/>
      <c r="V360" s="126"/>
      <c r="W360" s="126"/>
      <c r="X360" s="126"/>
      <c r="Y360" s="126"/>
      <c r="Z360" s="126"/>
      <c r="AA360" s="126"/>
      <c r="AB360" s="126"/>
      <c r="AC360" s="126"/>
      <c r="AD360" s="126"/>
      <c r="AE360" s="126"/>
      <c r="AF360" s="126"/>
      <c r="AG360" s="126"/>
      <c r="AH360" s="126"/>
      <c r="AI360" s="126"/>
      <c r="AJ360" s="126"/>
      <c r="AK360" s="126"/>
    </row>
    <row r="361" spans="1:37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  <c r="U361" s="126"/>
      <c r="V361" s="126"/>
      <c r="W361" s="126"/>
      <c r="X361" s="126"/>
      <c r="Y361" s="126"/>
      <c r="Z361" s="126"/>
      <c r="AA361" s="126"/>
      <c r="AB361" s="126"/>
      <c r="AC361" s="126"/>
      <c r="AD361" s="126"/>
      <c r="AE361" s="126"/>
      <c r="AF361" s="126"/>
      <c r="AG361" s="126"/>
      <c r="AH361" s="126"/>
      <c r="AI361" s="126"/>
      <c r="AJ361" s="126"/>
      <c r="AK361" s="126"/>
    </row>
    <row r="362" spans="1:37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  <c r="U362" s="126"/>
      <c r="V362" s="126"/>
      <c r="W362" s="126"/>
      <c r="X362" s="126"/>
      <c r="Y362" s="126"/>
      <c r="Z362" s="126"/>
      <c r="AA362" s="126"/>
      <c r="AB362" s="126"/>
      <c r="AC362" s="126"/>
      <c r="AD362" s="126"/>
      <c r="AE362" s="126"/>
      <c r="AF362" s="126"/>
      <c r="AG362" s="126"/>
      <c r="AH362" s="126"/>
      <c r="AI362" s="126"/>
      <c r="AJ362" s="126"/>
      <c r="AK362" s="126"/>
    </row>
    <row r="363" spans="1:37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  <c r="U363" s="126"/>
      <c r="V363" s="126"/>
      <c r="W363" s="126"/>
      <c r="X363" s="126"/>
      <c r="Y363" s="126"/>
      <c r="Z363" s="126"/>
      <c r="AA363" s="126"/>
      <c r="AB363" s="126"/>
      <c r="AC363" s="126"/>
      <c r="AD363" s="126"/>
      <c r="AE363" s="126"/>
      <c r="AF363" s="126"/>
      <c r="AG363" s="126"/>
      <c r="AH363" s="126"/>
      <c r="AI363" s="126"/>
      <c r="AJ363" s="126"/>
      <c r="AK363" s="126"/>
    </row>
    <row r="364" spans="1:37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  <c r="U364" s="126"/>
      <c r="V364" s="126"/>
      <c r="W364" s="126"/>
      <c r="X364" s="126"/>
      <c r="Y364" s="126"/>
      <c r="Z364" s="126"/>
      <c r="AA364" s="126"/>
      <c r="AB364" s="126"/>
      <c r="AC364" s="126"/>
      <c r="AD364" s="126"/>
      <c r="AE364" s="126"/>
      <c r="AF364" s="126"/>
      <c r="AG364" s="126"/>
      <c r="AH364" s="126"/>
      <c r="AI364" s="126"/>
      <c r="AJ364" s="126"/>
      <c r="AK364" s="126"/>
    </row>
    <row r="365" spans="1:37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  <c r="U365" s="126"/>
      <c r="V365" s="126"/>
      <c r="W365" s="126"/>
      <c r="X365" s="126"/>
      <c r="Y365" s="126"/>
      <c r="Z365" s="126"/>
      <c r="AA365" s="126"/>
      <c r="AB365" s="126"/>
      <c r="AC365" s="126"/>
      <c r="AD365" s="126"/>
      <c r="AE365" s="126"/>
      <c r="AF365" s="126"/>
      <c r="AG365" s="126"/>
      <c r="AH365" s="126"/>
      <c r="AI365" s="126"/>
      <c r="AJ365" s="126"/>
      <c r="AK365" s="126"/>
    </row>
    <row r="366" spans="1:37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  <c r="U366" s="126"/>
      <c r="V366" s="126"/>
      <c r="W366" s="126"/>
      <c r="X366" s="126"/>
      <c r="Y366" s="126"/>
      <c r="Z366" s="126"/>
      <c r="AA366" s="126"/>
      <c r="AB366" s="126"/>
      <c r="AC366" s="126"/>
      <c r="AD366" s="126"/>
      <c r="AE366" s="126"/>
      <c r="AF366" s="126"/>
      <c r="AG366" s="126"/>
      <c r="AH366" s="126"/>
      <c r="AI366" s="126"/>
      <c r="AJ366" s="126"/>
      <c r="AK366" s="126"/>
    </row>
    <row r="367" spans="1:37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  <c r="U367" s="126"/>
      <c r="V367" s="126"/>
      <c r="W367" s="126"/>
      <c r="X367" s="126"/>
      <c r="Y367" s="126"/>
      <c r="Z367" s="126"/>
      <c r="AA367" s="126"/>
      <c r="AB367" s="126"/>
      <c r="AC367" s="126"/>
      <c r="AD367" s="126"/>
      <c r="AE367" s="126"/>
      <c r="AF367" s="126"/>
      <c r="AG367" s="126"/>
      <c r="AH367" s="126"/>
      <c r="AI367" s="126"/>
      <c r="AJ367" s="126"/>
      <c r="AK367" s="126"/>
    </row>
    <row r="368" spans="1:37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  <c r="U368" s="126"/>
      <c r="V368" s="126"/>
      <c r="W368" s="126"/>
      <c r="X368" s="126"/>
      <c r="Y368" s="126"/>
      <c r="Z368" s="126"/>
      <c r="AA368" s="126"/>
      <c r="AB368" s="126"/>
      <c r="AC368" s="126"/>
      <c r="AD368" s="126"/>
      <c r="AE368" s="126"/>
      <c r="AF368" s="126"/>
      <c r="AG368" s="126"/>
      <c r="AH368" s="126"/>
      <c r="AI368" s="126"/>
      <c r="AJ368" s="126"/>
      <c r="AK368" s="126"/>
    </row>
    <row r="369" spans="1:37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126"/>
      <c r="Y369" s="126"/>
      <c r="Z369" s="126"/>
      <c r="AA369" s="126"/>
      <c r="AB369" s="126"/>
      <c r="AC369" s="126"/>
      <c r="AD369" s="126"/>
      <c r="AE369" s="126"/>
      <c r="AF369" s="126"/>
      <c r="AG369" s="126"/>
      <c r="AH369" s="126"/>
      <c r="AI369" s="126"/>
      <c r="AJ369" s="126"/>
      <c r="AK369" s="126"/>
    </row>
    <row r="370" spans="1:37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  <c r="U370" s="126"/>
      <c r="V370" s="126"/>
      <c r="W370" s="126"/>
      <c r="X370" s="126"/>
      <c r="Y370" s="126"/>
      <c r="Z370" s="126"/>
      <c r="AA370" s="126"/>
      <c r="AB370" s="126"/>
      <c r="AC370" s="126"/>
      <c r="AD370" s="126"/>
      <c r="AE370" s="126"/>
      <c r="AF370" s="126"/>
      <c r="AG370" s="126"/>
      <c r="AH370" s="126"/>
      <c r="AI370" s="126"/>
      <c r="AJ370" s="126"/>
      <c r="AK370" s="126"/>
    </row>
    <row r="371" spans="1:37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  <c r="U371" s="126"/>
      <c r="V371" s="126"/>
      <c r="W371" s="126"/>
      <c r="X371" s="126"/>
      <c r="Y371" s="126"/>
      <c r="Z371" s="126"/>
      <c r="AA371" s="126"/>
      <c r="AB371" s="126"/>
      <c r="AC371" s="126"/>
      <c r="AD371" s="126"/>
      <c r="AE371" s="126"/>
      <c r="AF371" s="126"/>
      <c r="AG371" s="126"/>
      <c r="AH371" s="126"/>
      <c r="AI371" s="126"/>
      <c r="AJ371" s="126"/>
      <c r="AK371" s="126"/>
    </row>
    <row r="372" spans="1:37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  <c r="U372" s="126"/>
      <c r="V372" s="126"/>
      <c r="W372" s="126"/>
      <c r="X372" s="126"/>
      <c r="Y372" s="126"/>
      <c r="Z372" s="126"/>
      <c r="AA372" s="126"/>
      <c r="AB372" s="126"/>
      <c r="AC372" s="126"/>
      <c r="AD372" s="126"/>
      <c r="AE372" s="126"/>
      <c r="AF372" s="126"/>
      <c r="AG372" s="126"/>
      <c r="AH372" s="126"/>
      <c r="AI372" s="126"/>
      <c r="AJ372" s="126"/>
      <c r="AK372" s="126"/>
    </row>
    <row r="373" spans="1:37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  <c r="U373" s="126"/>
      <c r="V373" s="126"/>
      <c r="W373" s="126"/>
      <c r="X373" s="126"/>
      <c r="Y373" s="126"/>
      <c r="Z373" s="126"/>
      <c r="AA373" s="126"/>
      <c r="AB373" s="126"/>
      <c r="AC373" s="126"/>
      <c r="AD373" s="126"/>
      <c r="AE373" s="126"/>
      <c r="AF373" s="126"/>
      <c r="AG373" s="126"/>
      <c r="AH373" s="126"/>
      <c r="AI373" s="126"/>
      <c r="AJ373" s="126"/>
      <c r="AK373" s="126"/>
    </row>
    <row r="374" spans="1:37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  <c r="U374" s="126"/>
      <c r="V374" s="126"/>
      <c r="W374" s="126"/>
      <c r="X374" s="126"/>
      <c r="Y374" s="126"/>
      <c r="Z374" s="126"/>
      <c r="AA374" s="126"/>
      <c r="AB374" s="126"/>
      <c r="AC374" s="126"/>
      <c r="AD374" s="126"/>
      <c r="AE374" s="126"/>
      <c r="AF374" s="126"/>
      <c r="AG374" s="126"/>
      <c r="AH374" s="126"/>
      <c r="AI374" s="126"/>
      <c r="AJ374" s="126"/>
      <c r="AK374" s="126"/>
    </row>
    <row r="375" spans="1:37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  <c r="U375" s="126"/>
      <c r="V375" s="126"/>
      <c r="W375" s="126"/>
      <c r="X375" s="126"/>
      <c r="Y375" s="126"/>
      <c r="Z375" s="126"/>
      <c r="AA375" s="126"/>
      <c r="AB375" s="126"/>
      <c r="AC375" s="126"/>
      <c r="AD375" s="126"/>
      <c r="AE375" s="126"/>
      <c r="AF375" s="126"/>
      <c r="AG375" s="126"/>
      <c r="AH375" s="126"/>
      <c r="AI375" s="126"/>
      <c r="AJ375" s="126"/>
      <c r="AK375" s="126"/>
    </row>
    <row r="376" spans="1:37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  <c r="U376" s="126"/>
      <c r="V376" s="126"/>
      <c r="W376" s="126"/>
      <c r="X376" s="126"/>
      <c r="Y376" s="126"/>
      <c r="Z376" s="126"/>
      <c r="AA376" s="126"/>
      <c r="AB376" s="126"/>
      <c r="AC376" s="126"/>
      <c r="AD376" s="126"/>
      <c r="AE376" s="126"/>
      <c r="AF376" s="126"/>
      <c r="AG376" s="126"/>
      <c r="AH376" s="126"/>
      <c r="AI376" s="126"/>
      <c r="AJ376" s="126"/>
      <c r="AK376" s="126"/>
    </row>
    <row r="377" spans="1:37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  <c r="U377" s="126"/>
      <c r="V377" s="126"/>
      <c r="W377" s="126"/>
      <c r="X377" s="126"/>
      <c r="Y377" s="126"/>
      <c r="Z377" s="126"/>
      <c r="AA377" s="126"/>
      <c r="AB377" s="126"/>
      <c r="AC377" s="126"/>
      <c r="AD377" s="126"/>
      <c r="AE377" s="126"/>
      <c r="AF377" s="126"/>
      <c r="AG377" s="126"/>
      <c r="AH377" s="126"/>
      <c r="AI377" s="126"/>
      <c r="AJ377" s="126"/>
      <c r="AK377" s="126"/>
    </row>
    <row r="378" spans="1:37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  <c r="U378" s="126"/>
      <c r="V378" s="126"/>
      <c r="W378" s="126"/>
      <c r="X378" s="126"/>
      <c r="Y378" s="126"/>
      <c r="Z378" s="126"/>
      <c r="AA378" s="126"/>
      <c r="AB378" s="126"/>
      <c r="AC378" s="126"/>
      <c r="AD378" s="126"/>
      <c r="AE378" s="126"/>
      <c r="AF378" s="126"/>
      <c r="AG378" s="126"/>
      <c r="AH378" s="126"/>
      <c r="AI378" s="126"/>
      <c r="AJ378" s="126"/>
      <c r="AK378" s="126"/>
    </row>
    <row r="379" spans="1:37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  <c r="U379" s="126"/>
      <c r="V379" s="126"/>
      <c r="W379" s="126"/>
      <c r="X379" s="126"/>
      <c r="Y379" s="126"/>
      <c r="Z379" s="126"/>
      <c r="AA379" s="126"/>
      <c r="AB379" s="126"/>
      <c r="AC379" s="126"/>
      <c r="AD379" s="126"/>
      <c r="AE379" s="126"/>
      <c r="AF379" s="126"/>
      <c r="AG379" s="126"/>
      <c r="AH379" s="126"/>
      <c r="AI379" s="126"/>
      <c r="AJ379" s="126"/>
      <c r="AK379" s="126"/>
    </row>
    <row r="380" spans="1:37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  <c r="U380" s="126"/>
      <c r="V380" s="126"/>
      <c r="W380" s="126"/>
      <c r="X380" s="126"/>
      <c r="Y380" s="126"/>
      <c r="Z380" s="126"/>
      <c r="AA380" s="126"/>
      <c r="AB380" s="126"/>
      <c r="AC380" s="126"/>
      <c r="AD380" s="126"/>
      <c r="AE380" s="126"/>
      <c r="AF380" s="126"/>
      <c r="AG380" s="126"/>
      <c r="AH380" s="126"/>
      <c r="AI380" s="126"/>
      <c r="AJ380" s="126"/>
      <c r="AK380" s="126"/>
    </row>
    <row r="381" spans="1:37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  <c r="U381" s="126"/>
      <c r="V381" s="126"/>
      <c r="W381" s="126"/>
      <c r="X381" s="126"/>
      <c r="Y381" s="126"/>
      <c r="Z381" s="126"/>
      <c r="AA381" s="126"/>
      <c r="AB381" s="126"/>
      <c r="AC381" s="126"/>
      <c r="AD381" s="126"/>
      <c r="AE381" s="126"/>
      <c r="AF381" s="126"/>
      <c r="AG381" s="126"/>
      <c r="AH381" s="126"/>
      <c r="AI381" s="126"/>
      <c r="AJ381" s="126"/>
      <c r="AK381" s="126"/>
    </row>
    <row r="382" spans="1:37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  <c r="Z382" s="126"/>
      <c r="AA382" s="126"/>
      <c r="AB382" s="126"/>
      <c r="AC382" s="126"/>
      <c r="AD382" s="126"/>
      <c r="AE382" s="126"/>
      <c r="AF382" s="126"/>
      <c r="AG382" s="126"/>
      <c r="AH382" s="126"/>
      <c r="AI382" s="126"/>
      <c r="AJ382" s="126"/>
      <c r="AK382" s="126"/>
    </row>
    <row r="383" spans="1:37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  <c r="U383" s="126"/>
      <c r="V383" s="126"/>
      <c r="W383" s="126"/>
      <c r="X383" s="126"/>
      <c r="Y383" s="126"/>
      <c r="Z383" s="126"/>
      <c r="AA383" s="126"/>
      <c r="AB383" s="126"/>
      <c r="AC383" s="126"/>
      <c r="AD383" s="126"/>
      <c r="AE383" s="126"/>
      <c r="AF383" s="126"/>
      <c r="AG383" s="126"/>
      <c r="AH383" s="126"/>
      <c r="AI383" s="126"/>
      <c r="AJ383" s="126"/>
      <c r="AK383" s="126"/>
    </row>
    <row r="384" spans="1:37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  <c r="U384" s="126"/>
      <c r="V384" s="126"/>
      <c r="W384" s="126"/>
      <c r="X384" s="126"/>
      <c r="Y384" s="126"/>
      <c r="Z384" s="126"/>
      <c r="AA384" s="126"/>
      <c r="AB384" s="126"/>
      <c r="AC384" s="126"/>
      <c r="AD384" s="126"/>
      <c r="AE384" s="126"/>
      <c r="AF384" s="126"/>
      <c r="AG384" s="126"/>
      <c r="AH384" s="126"/>
      <c r="AI384" s="126"/>
      <c r="AJ384" s="126"/>
      <c r="AK384" s="126"/>
    </row>
    <row r="385" spans="1:37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  <c r="U385" s="126"/>
      <c r="V385" s="126"/>
      <c r="W385" s="126"/>
      <c r="X385" s="126"/>
      <c r="Y385" s="126"/>
      <c r="Z385" s="126"/>
      <c r="AA385" s="126"/>
      <c r="AB385" s="126"/>
      <c r="AC385" s="126"/>
      <c r="AD385" s="126"/>
      <c r="AE385" s="126"/>
      <c r="AF385" s="126"/>
      <c r="AG385" s="126"/>
      <c r="AH385" s="126"/>
      <c r="AI385" s="126"/>
      <c r="AJ385" s="126"/>
      <c r="AK385" s="126"/>
    </row>
    <row r="386" spans="1:37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  <c r="U386" s="126"/>
      <c r="V386" s="126"/>
      <c r="W386" s="126"/>
      <c r="X386" s="126"/>
      <c r="Y386" s="126"/>
      <c r="Z386" s="126"/>
      <c r="AA386" s="126"/>
      <c r="AB386" s="126"/>
      <c r="AC386" s="126"/>
      <c r="AD386" s="126"/>
      <c r="AE386" s="126"/>
      <c r="AF386" s="126"/>
      <c r="AG386" s="126"/>
      <c r="AH386" s="126"/>
      <c r="AI386" s="126"/>
      <c r="AJ386" s="126"/>
      <c r="AK386" s="126"/>
    </row>
    <row r="387" spans="1:37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  <c r="U387" s="126"/>
      <c r="V387" s="126"/>
      <c r="W387" s="126"/>
      <c r="X387" s="126"/>
      <c r="Y387" s="126"/>
      <c r="Z387" s="126"/>
      <c r="AA387" s="126"/>
      <c r="AB387" s="126"/>
      <c r="AC387" s="126"/>
      <c r="AD387" s="126"/>
      <c r="AE387" s="126"/>
      <c r="AF387" s="126"/>
      <c r="AG387" s="126"/>
      <c r="AH387" s="126"/>
      <c r="AI387" s="126"/>
      <c r="AJ387" s="126"/>
      <c r="AK387" s="126"/>
    </row>
    <row r="388" spans="1:37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  <c r="U388" s="126"/>
      <c r="V388" s="126"/>
      <c r="W388" s="126"/>
      <c r="X388" s="126"/>
      <c r="Y388" s="126"/>
      <c r="Z388" s="126"/>
      <c r="AA388" s="126"/>
      <c r="AB388" s="126"/>
      <c r="AC388" s="126"/>
      <c r="AD388" s="126"/>
      <c r="AE388" s="126"/>
      <c r="AF388" s="126"/>
      <c r="AG388" s="126"/>
      <c r="AH388" s="126"/>
      <c r="AI388" s="126"/>
      <c r="AJ388" s="126"/>
      <c r="AK388" s="126"/>
    </row>
    <row r="389" spans="1:37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  <c r="U389" s="126"/>
      <c r="V389" s="126"/>
      <c r="W389" s="126"/>
      <c r="X389" s="126"/>
      <c r="Y389" s="126"/>
      <c r="Z389" s="126"/>
      <c r="AA389" s="126"/>
      <c r="AB389" s="126"/>
      <c r="AC389" s="126"/>
      <c r="AD389" s="126"/>
      <c r="AE389" s="126"/>
      <c r="AF389" s="126"/>
      <c r="AG389" s="126"/>
      <c r="AH389" s="126"/>
      <c r="AI389" s="126"/>
      <c r="AJ389" s="126"/>
      <c r="AK389" s="126"/>
    </row>
    <row r="390" spans="1:37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  <c r="U390" s="126"/>
      <c r="V390" s="126"/>
      <c r="W390" s="126"/>
      <c r="X390" s="126"/>
      <c r="Y390" s="126"/>
      <c r="Z390" s="126"/>
      <c r="AA390" s="126"/>
      <c r="AB390" s="126"/>
      <c r="AC390" s="126"/>
      <c r="AD390" s="126"/>
      <c r="AE390" s="126"/>
      <c r="AF390" s="126"/>
      <c r="AG390" s="126"/>
      <c r="AH390" s="126"/>
      <c r="AI390" s="126"/>
      <c r="AJ390" s="126"/>
      <c r="AK390" s="126"/>
    </row>
    <row r="391" spans="1:37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  <c r="U391" s="126"/>
      <c r="V391" s="126"/>
      <c r="W391" s="126"/>
      <c r="X391" s="126"/>
      <c r="Y391" s="126"/>
      <c r="Z391" s="126"/>
      <c r="AA391" s="126"/>
      <c r="AB391" s="126"/>
      <c r="AC391" s="126"/>
      <c r="AD391" s="126"/>
      <c r="AE391" s="126"/>
      <c r="AF391" s="126"/>
      <c r="AG391" s="126"/>
      <c r="AH391" s="126"/>
      <c r="AI391" s="126"/>
      <c r="AJ391" s="126"/>
      <c r="AK391" s="126"/>
    </row>
    <row r="392" spans="1:37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  <c r="U392" s="126"/>
      <c r="V392" s="126"/>
      <c r="W392" s="126"/>
      <c r="X392" s="126"/>
      <c r="Y392" s="126"/>
      <c r="Z392" s="126"/>
      <c r="AA392" s="126"/>
      <c r="AB392" s="126"/>
      <c r="AC392" s="126"/>
      <c r="AD392" s="126"/>
      <c r="AE392" s="126"/>
      <c r="AF392" s="126"/>
      <c r="AG392" s="126"/>
      <c r="AH392" s="126"/>
      <c r="AI392" s="126"/>
      <c r="AJ392" s="126"/>
      <c r="AK392" s="126"/>
    </row>
    <row r="393" spans="1:37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  <c r="U393" s="126"/>
      <c r="V393" s="126"/>
      <c r="W393" s="126"/>
      <c r="X393" s="126"/>
      <c r="Y393" s="126"/>
      <c r="Z393" s="126"/>
      <c r="AA393" s="126"/>
      <c r="AB393" s="126"/>
      <c r="AC393" s="126"/>
      <c r="AD393" s="126"/>
      <c r="AE393" s="126"/>
      <c r="AF393" s="126"/>
      <c r="AG393" s="126"/>
      <c r="AH393" s="126"/>
      <c r="AI393" s="126"/>
      <c r="AJ393" s="126"/>
      <c r="AK393" s="126"/>
    </row>
    <row r="394" spans="1:37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  <c r="U394" s="126"/>
      <c r="V394" s="126"/>
      <c r="W394" s="126"/>
      <c r="X394" s="126"/>
      <c r="Y394" s="126"/>
      <c r="Z394" s="126"/>
      <c r="AA394" s="126"/>
      <c r="AB394" s="126"/>
      <c r="AC394" s="126"/>
      <c r="AD394" s="126"/>
      <c r="AE394" s="126"/>
      <c r="AF394" s="126"/>
      <c r="AG394" s="126"/>
      <c r="AH394" s="126"/>
      <c r="AI394" s="126"/>
      <c r="AJ394" s="126"/>
      <c r="AK394" s="126"/>
    </row>
    <row r="395" spans="1:37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  <c r="U395" s="126"/>
      <c r="V395" s="126"/>
      <c r="W395" s="126"/>
      <c r="X395" s="126"/>
      <c r="Y395" s="126"/>
      <c r="Z395" s="126"/>
      <c r="AA395" s="126"/>
      <c r="AB395" s="126"/>
      <c r="AC395" s="126"/>
      <c r="AD395" s="126"/>
      <c r="AE395" s="126"/>
      <c r="AF395" s="126"/>
      <c r="AG395" s="126"/>
      <c r="AH395" s="126"/>
      <c r="AI395" s="126"/>
      <c r="AJ395" s="126"/>
      <c r="AK395" s="126"/>
    </row>
    <row r="396" spans="1:37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  <c r="U396" s="126"/>
      <c r="V396" s="126"/>
      <c r="W396" s="126"/>
      <c r="X396" s="126"/>
      <c r="Y396" s="126"/>
      <c r="Z396" s="126"/>
      <c r="AA396" s="126"/>
      <c r="AB396" s="126"/>
      <c r="AC396" s="126"/>
      <c r="AD396" s="126"/>
      <c r="AE396" s="126"/>
      <c r="AF396" s="126"/>
      <c r="AG396" s="126"/>
      <c r="AH396" s="126"/>
      <c r="AI396" s="126"/>
      <c r="AJ396" s="126"/>
      <c r="AK396" s="126"/>
    </row>
    <row r="397" spans="1:37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  <c r="U397" s="126"/>
      <c r="V397" s="126"/>
      <c r="W397" s="126"/>
      <c r="X397" s="126"/>
      <c r="Y397" s="126"/>
      <c r="Z397" s="126"/>
      <c r="AA397" s="126"/>
      <c r="AB397" s="126"/>
      <c r="AC397" s="126"/>
      <c r="AD397" s="126"/>
      <c r="AE397" s="126"/>
      <c r="AF397" s="126"/>
      <c r="AG397" s="126"/>
      <c r="AH397" s="126"/>
      <c r="AI397" s="126"/>
      <c r="AJ397" s="126"/>
      <c r="AK397" s="126"/>
    </row>
    <row r="398" spans="1:37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  <c r="U398" s="126"/>
      <c r="V398" s="126"/>
      <c r="W398" s="126"/>
      <c r="X398" s="126"/>
      <c r="Y398" s="126"/>
      <c r="Z398" s="126"/>
      <c r="AA398" s="126"/>
      <c r="AB398" s="126"/>
      <c r="AC398" s="126"/>
      <c r="AD398" s="126"/>
      <c r="AE398" s="126"/>
      <c r="AF398" s="126"/>
      <c r="AG398" s="126"/>
      <c r="AH398" s="126"/>
      <c r="AI398" s="126"/>
      <c r="AJ398" s="126"/>
      <c r="AK398" s="126"/>
    </row>
    <row r="399" spans="1:37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  <c r="U399" s="126"/>
      <c r="V399" s="126"/>
      <c r="W399" s="126"/>
      <c r="X399" s="126"/>
      <c r="Y399" s="126"/>
      <c r="Z399" s="126"/>
      <c r="AA399" s="126"/>
      <c r="AB399" s="126"/>
      <c r="AC399" s="126"/>
      <c r="AD399" s="126"/>
      <c r="AE399" s="126"/>
      <c r="AF399" s="126"/>
      <c r="AG399" s="126"/>
      <c r="AH399" s="126"/>
      <c r="AI399" s="126"/>
      <c r="AJ399" s="126"/>
      <c r="AK399" s="126"/>
    </row>
    <row r="400" spans="1:37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  <c r="U400" s="126"/>
      <c r="V400" s="126"/>
      <c r="W400" s="126"/>
      <c r="X400" s="126"/>
      <c r="Y400" s="126"/>
      <c r="Z400" s="126"/>
      <c r="AA400" s="126"/>
      <c r="AB400" s="126"/>
      <c r="AC400" s="126"/>
      <c r="AD400" s="126"/>
      <c r="AE400" s="126"/>
      <c r="AF400" s="126"/>
      <c r="AG400" s="126"/>
      <c r="AH400" s="126"/>
      <c r="AI400" s="126"/>
      <c r="AJ400" s="126"/>
      <c r="AK400" s="126"/>
    </row>
    <row r="401" spans="1:37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  <c r="U401" s="126"/>
      <c r="V401" s="126"/>
      <c r="W401" s="126"/>
      <c r="X401" s="126"/>
      <c r="Y401" s="126"/>
      <c r="Z401" s="126"/>
      <c r="AA401" s="126"/>
      <c r="AB401" s="126"/>
      <c r="AC401" s="126"/>
      <c r="AD401" s="126"/>
      <c r="AE401" s="126"/>
      <c r="AF401" s="126"/>
      <c r="AG401" s="126"/>
      <c r="AH401" s="126"/>
      <c r="AI401" s="126"/>
      <c r="AJ401" s="126"/>
      <c r="AK401" s="126"/>
    </row>
    <row r="402" spans="1:37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  <c r="U402" s="126"/>
      <c r="V402" s="126"/>
      <c r="W402" s="126"/>
      <c r="X402" s="126"/>
      <c r="Y402" s="126"/>
      <c r="Z402" s="126"/>
      <c r="AA402" s="126"/>
      <c r="AB402" s="126"/>
      <c r="AC402" s="126"/>
      <c r="AD402" s="126"/>
      <c r="AE402" s="126"/>
      <c r="AF402" s="126"/>
      <c r="AG402" s="126"/>
      <c r="AH402" s="126"/>
      <c r="AI402" s="126"/>
      <c r="AJ402" s="126"/>
      <c r="AK402" s="126"/>
    </row>
    <row r="403" spans="1:37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  <c r="U403" s="126"/>
      <c r="V403" s="126"/>
      <c r="W403" s="126"/>
      <c r="X403" s="126"/>
      <c r="Y403" s="126"/>
      <c r="Z403" s="126"/>
      <c r="AA403" s="126"/>
      <c r="AB403" s="126"/>
      <c r="AC403" s="126"/>
      <c r="AD403" s="126"/>
      <c r="AE403" s="126"/>
      <c r="AF403" s="126"/>
      <c r="AG403" s="126"/>
      <c r="AH403" s="126"/>
      <c r="AI403" s="126"/>
      <c r="AJ403" s="126"/>
      <c r="AK403" s="126"/>
    </row>
    <row r="404" spans="1:37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  <c r="U404" s="126"/>
      <c r="V404" s="126"/>
      <c r="W404" s="126"/>
      <c r="X404" s="126"/>
      <c r="Y404" s="126"/>
      <c r="Z404" s="126"/>
      <c r="AA404" s="126"/>
      <c r="AB404" s="126"/>
      <c r="AC404" s="126"/>
      <c r="AD404" s="126"/>
      <c r="AE404" s="126"/>
      <c r="AF404" s="126"/>
      <c r="AG404" s="126"/>
      <c r="AH404" s="126"/>
      <c r="AI404" s="126"/>
      <c r="AJ404" s="126"/>
      <c r="AK404" s="126"/>
    </row>
    <row r="405" spans="1:37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  <c r="Z405" s="126"/>
      <c r="AA405" s="126"/>
      <c r="AB405" s="126"/>
      <c r="AC405" s="126"/>
      <c r="AD405" s="126"/>
      <c r="AE405" s="126"/>
      <c r="AF405" s="126"/>
      <c r="AG405" s="126"/>
      <c r="AH405" s="126"/>
      <c r="AI405" s="126"/>
      <c r="AJ405" s="126"/>
      <c r="AK405" s="126"/>
    </row>
    <row r="406" spans="1:37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  <c r="U406" s="126"/>
      <c r="V406" s="126"/>
      <c r="W406" s="126"/>
      <c r="X406" s="126"/>
      <c r="Y406" s="126"/>
      <c r="Z406" s="126"/>
      <c r="AA406" s="126"/>
      <c r="AB406" s="126"/>
      <c r="AC406" s="126"/>
      <c r="AD406" s="126"/>
      <c r="AE406" s="126"/>
      <c r="AF406" s="126"/>
      <c r="AG406" s="126"/>
      <c r="AH406" s="126"/>
      <c r="AI406" s="126"/>
      <c r="AJ406" s="126"/>
      <c r="AK406" s="126"/>
    </row>
    <row r="407" spans="1:37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  <c r="U407" s="126"/>
      <c r="V407" s="126"/>
      <c r="W407" s="126"/>
      <c r="X407" s="126"/>
      <c r="Y407" s="126"/>
      <c r="Z407" s="126"/>
      <c r="AA407" s="126"/>
      <c r="AB407" s="126"/>
      <c r="AC407" s="126"/>
      <c r="AD407" s="126"/>
      <c r="AE407" s="126"/>
      <c r="AF407" s="126"/>
      <c r="AG407" s="126"/>
      <c r="AH407" s="126"/>
      <c r="AI407" s="126"/>
      <c r="AJ407" s="126"/>
      <c r="AK407" s="126"/>
    </row>
    <row r="408" spans="1:37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  <c r="U408" s="126"/>
      <c r="V408" s="126"/>
      <c r="W408" s="126"/>
      <c r="X408" s="126"/>
      <c r="Y408" s="126"/>
      <c r="Z408" s="126"/>
      <c r="AA408" s="126"/>
      <c r="AB408" s="126"/>
      <c r="AC408" s="126"/>
      <c r="AD408" s="126"/>
      <c r="AE408" s="126"/>
      <c r="AF408" s="126"/>
      <c r="AG408" s="126"/>
      <c r="AH408" s="126"/>
      <c r="AI408" s="126"/>
      <c r="AJ408" s="126"/>
      <c r="AK408" s="126"/>
    </row>
    <row r="409" spans="1:37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  <c r="U409" s="126"/>
      <c r="V409" s="126"/>
      <c r="W409" s="126"/>
      <c r="X409" s="126"/>
      <c r="Y409" s="126"/>
      <c r="Z409" s="126"/>
      <c r="AA409" s="126"/>
      <c r="AB409" s="126"/>
      <c r="AC409" s="126"/>
      <c r="AD409" s="126"/>
      <c r="AE409" s="126"/>
      <c r="AF409" s="126"/>
      <c r="AG409" s="126"/>
      <c r="AH409" s="126"/>
      <c r="AI409" s="126"/>
      <c r="AJ409" s="126"/>
      <c r="AK409" s="126"/>
    </row>
    <row r="410" spans="1:37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  <c r="U410" s="126"/>
      <c r="V410" s="126"/>
      <c r="W410" s="126"/>
      <c r="X410" s="126"/>
      <c r="Y410" s="126"/>
      <c r="Z410" s="126"/>
      <c r="AA410" s="126"/>
      <c r="AB410" s="126"/>
      <c r="AC410" s="126"/>
      <c r="AD410" s="126"/>
      <c r="AE410" s="126"/>
      <c r="AF410" s="126"/>
      <c r="AG410" s="126"/>
      <c r="AH410" s="126"/>
      <c r="AI410" s="126"/>
      <c r="AJ410" s="126"/>
      <c r="AK410" s="126"/>
    </row>
    <row r="411" spans="1:37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  <c r="U411" s="126"/>
      <c r="V411" s="126"/>
      <c r="W411" s="126"/>
      <c r="X411" s="126"/>
      <c r="Y411" s="126"/>
      <c r="Z411" s="126"/>
      <c r="AA411" s="126"/>
      <c r="AB411" s="126"/>
      <c r="AC411" s="126"/>
      <c r="AD411" s="126"/>
      <c r="AE411" s="126"/>
      <c r="AF411" s="126"/>
      <c r="AG411" s="126"/>
      <c r="AH411" s="126"/>
      <c r="AI411" s="126"/>
      <c r="AJ411" s="126"/>
      <c r="AK411" s="126"/>
    </row>
    <row r="412" spans="1:37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  <c r="U412" s="126"/>
      <c r="V412" s="126"/>
      <c r="W412" s="126"/>
      <c r="X412" s="126"/>
      <c r="Y412" s="126"/>
      <c r="Z412" s="126"/>
      <c r="AA412" s="126"/>
      <c r="AB412" s="126"/>
      <c r="AC412" s="126"/>
      <c r="AD412" s="126"/>
      <c r="AE412" s="126"/>
      <c r="AF412" s="126"/>
      <c r="AG412" s="126"/>
      <c r="AH412" s="126"/>
      <c r="AI412" s="126"/>
      <c r="AJ412" s="126"/>
      <c r="AK412" s="126"/>
    </row>
    <row r="413" spans="1:37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  <c r="U413" s="126"/>
      <c r="V413" s="126"/>
      <c r="W413" s="126"/>
      <c r="X413" s="126"/>
      <c r="Y413" s="126"/>
      <c r="Z413" s="126"/>
      <c r="AA413" s="126"/>
      <c r="AB413" s="126"/>
      <c r="AC413" s="126"/>
      <c r="AD413" s="126"/>
      <c r="AE413" s="126"/>
      <c r="AF413" s="126"/>
      <c r="AG413" s="126"/>
      <c r="AH413" s="126"/>
      <c r="AI413" s="126"/>
      <c r="AJ413" s="126"/>
      <c r="AK413" s="126"/>
    </row>
    <row r="414" spans="1:37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  <c r="U414" s="126"/>
      <c r="V414" s="126"/>
      <c r="W414" s="126"/>
      <c r="X414" s="126"/>
      <c r="Y414" s="126"/>
      <c r="Z414" s="126"/>
      <c r="AA414" s="126"/>
      <c r="AB414" s="126"/>
      <c r="AC414" s="126"/>
      <c r="AD414" s="126"/>
      <c r="AE414" s="126"/>
      <c r="AF414" s="126"/>
      <c r="AG414" s="126"/>
      <c r="AH414" s="126"/>
      <c r="AI414" s="126"/>
      <c r="AJ414" s="126"/>
      <c r="AK414" s="126"/>
    </row>
    <row r="415" spans="1:37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  <c r="U415" s="126"/>
      <c r="V415" s="126"/>
      <c r="W415" s="126"/>
      <c r="X415" s="126"/>
      <c r="Y415" s="126"/>
      <c r="Z415" s="126"/>
      <c r="AA415" s="126"/>
      <c r="AB415" s="126"/>
      <c r="AC415" s="126"/>
      <c r="AD415" s="126"/>
      <c r="AE415" s="126"/>
      <c r="AF415" s="126"/>
      <c r="AG415" s="126"/>
      <c r="AH415" s="126"/>
      <c r="AI415" s="126"/>
      <c r="AJ415" s="126"/>
      <c r="AK415" s="126"/>
    </row>
    <row r="416" spans="1:37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  <c r="Z416" s="126"/>
      <c r="AA416" s="126"/>
      <c r="AB416" s="126"/>
      <c r="AC416" s="126"/>
      <c r="AD416" s="126"/>
      <c r="AE416" s="126"/>
      <c r="AF416" s="126"/>
      <c r="AG416" s="126"/>
      <c r="AH416" s="126"/>
      <c r="AI416" s="126"/>
      <c r="AJ416" s="126"/>
      <c r="AK416" s="126"/>
    </row>
    <row r="417" spans="1:37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  <c r="U417" s="126"/>
      <c r="V417" s="126"/>
      <c r="W417" s="126"/>
      <c r="X417" s="126"/>
      <c r="Y417" s="126"/>
      <c r="Z417" s="126"/>
      <c r="AA417" s="126"/>
      <c r="AB417" s="126"/>
      <c r="AC417" s="126"/>
      <c r="AD417" s="126"/>
      <c r="AE417" s="126"/>
      <c r="AF417" s="126"/>
      <c r="AG417" s="126"/>
      <c r="AH417" s="126"/>
      <c r="AI417" s="126"/>
      <c r="AJ417" s="126"/>
      <c r="AK417" s="126"/>
    </row>
    <row r="418" spans="1:37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  <c r="U418" s="126"/>
      <c r="V418" s="126"/>
      <c r="W418" s="126"/>
      <c r="X418" s="126"/>
      <c r="Y418" s="126"/>
      <c r="Z418" s="126"/>
      <c r="AA418" s="126"/>
      <c r="AB418" s="126"/>
      <c r="AC418" s="126"/>
      <c r="AD418" s="126"/>
      <c r="AE418" s="126"/>
      <c r="AF418" s="126"/>
      <c r="AG418" s="126"/>
      <c r="AH418" s="126"/>
      <c r="AI418" s="126"/>
      <c r="AJ418" s="126"/>
      <c r="AK418" s="126"/>
    </row>
    <row r="419" spans="1:37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  <c r="U419" s="126"/>
      <c r="V419" s="126"/>
      <c r="W419" s="126"/>
      <c r="X419" s="126"/>
      <c r="Y419" s="126"/>
      <c r="Z419" s="126"/>
      <c r="AA419" s="126"/>
      <c r="AB419" s="126"/>
      <c r="AC419" s="126"/>
      <c r="AD419" s="126"/>
      <c r="AE419" s="126"/>
      <c r="AF419" s="126"/>
      <c r="AG419" s="126"/>
      <c r="AH419" s="126"/>
      <c r="AI419" s="126"/>
      <c r="AJ419" s="126"/>
      <c r="AK419" s="126"/>
    </row>
    <row r="420" spans="1:37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6"/>
      <c r="Y420" s="126"/>
      <c r="Z420" s="126"/>
      <c r="AA420" s="126"/>
      <c r="AB420" s="126"/>
      <c r="AC420" s="126"/>
      <c r="AD420" s="126"/>
      <c r="AE420" s="126"/>
      <c r="AF420" s="126"/>
      <c r="AG420" s="126"/>
      <c r="AH420" s="126"/>
      <c r="AI420" s="126"/>
      <c r="AJ420" s="126"/>
      <c r="AK420" s="126"/>
    </row>
    <row r="421" spans="1:37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  <c r="U421" s="126"/>
      <c r="V421" s="126"/>
      <c r="W421" s="126"/>
      <c r="X421" s="126"/>
      <c r="Y421" s="126"/>
      <c r="Z421" s="126"/>
      <c r="AA421" s="126"/>
      <c r="AB421" s="126"/>
      <c r="AC421" s="126"/>
      <c r="AD421" s="126"/>
      <c r="AE421" s="126"/>
      <c r="AF421" s="126"/>
      <c r="AG421" s="126"/>
      <c r="AH421" s="126"/>
      <c r="AI421" s="126"/>
      <c r="AJ421" s="126"/>
      <c r="AK421" s="126"/>
    </row>
    <row r="422" spans="1:37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  <c r="U422" s="126"/>
      <c r="V422" s="126"/>
      <c r="W422" s="126"/>
      <c r="X422" s="126"/>
      <c r="Y422" s="126"/>
      <c r="Z422" s="126"/>
      <c r="AA422" s="126"/>
      <c r="AB422" s="126"/>
      <c r="AC422" s="126"/>
      <c r="AD422" s="126"/>
      <c r="AE422" s="126"/>
      <c r="AF422" s="126"/>
      <c r="AG422" s="126"/>
      <c r="AH422" s="126"/>
      <c r="AI422" s="126"/>
      <c r="AJ422" s="126"/>
      <c r="AK422" s="126"/>
    </row>
    <row r="423" spans="1:37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  <c r="U423" s="126"/>
      <c r="V423" s="126"/>
      <c r="W423" s="126"/>
      <c r="X423" s="126"/>
      <c r="Y423" s="126"/>
      <c r="Z423" s="126"/>
      <c r="AA423" s="126"/>
      <c r="AB423" s="126"/>
      <c r="AC423" s="126"/>
      <c r="AD423" s="126"/>
      <c r="AE423" s="126"/>
      <c r="AF423" s="126"/>
      <c r="AG423" s="126"/>
      <c r="AH423" s="126"/>
      <c r="AI423" s="126"/>
      <c r="AJ423" s="126"/>
      <c r="AK423" s="126"/>
    </row>
    <row r="424" spans="1:37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  <c r="U424" s="126"/>
      <c r="V424" s="126"/>
      <c r="W424" s="126"/>
      <c r="X424" s="126"/>
      <c r="Y424" s="126"/>
      <c r="Z424" s="126"/>
      <c r="AA424" s="126"/>
      <c r="AB424" s="126"/>
      <c r="AC424" s="126"/>
      <c r="AD424" s="126"/>
      <c r="AE424" s="126"/>
      <c r="AF424" s="126"/>
      <c r="AG424" s="126"/>
      <c r="AH424" s="126"/>
      <c r="AI424" s="126"/>
      <c r="AJ424" s="126"/>
      <c r="AK424" s="126"/>
    </row>
    <row r="425" spans="1:37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  <c r="U425" s="126"/>
      <c r="V425" s="126"/>
      <c r="W425" s="126"/>
      <c r="X425" s="126"/>
      <c r="Y425" s="126"/>
      <c r="Z425" s="126"/>
      <c r="AA425" s="126"/>
      <c r="AB425" s="126"/>
      <c r="AC425" s="126"/>
      <c r="AD425" s="126"/>
      <c r="AE425" s="126"/>
      <c r="AF425" s="126"/>
      <c r="AG425" s="126"/>
      <c r="AH425" s="126"/>
      <c r="AI425" s="126"/>
      <c r="AJ425" s="126"/>
      <c r="AK425" s="126"/>
    </row>
    <row r="426" spans="1:37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  <c r="U426" s="126"/>
      <c r="V426" s="126"/>
      <c r="W426" s="126"/>
      <c r="X426" s="126"/>
      <c r="Y426" s="126"/>
      <c r="Z426" s="126"/>
      <c r="AA426" s="126"/>
      <c r="AB426" s="126"/>
      <c r="AC426" s="126"/>
      <c r="AD426" s="126"/>
      <c r="AE426" s="126"/>
      <c r="AF426" s="126"/>
      <c r="AG426" s="126"/>
      <c r="AH426" s="126"/>
      <c r="AI426" s="126"/>
      <c r="AJ426" s="126"/>
      <c r="AK426" s="126"/>
    </row>
    <row r="427" spans="1:37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  <c r="U427" s="126"/>
      <c r="V427" s="126"/>
      <c r="W427" s="126"/>
      <c r="X427" s="126"/>
      <c r="Y427" s="126"/>
      <c r="Z427" s="126"/>
      <c r="AA427" s="126"/>
      <c r="AB427" s="126"/>
      <c r="AC427" s="126"/>
      <c r="AD427" s="126"/>
      <c r="AE427" s="126"/>
      <c r="AF427" s="126"/>
      <c r="AG427" s="126"/>
      <c r="AH427" s="126"/>
      <c r="AI427" s="126"/>
      <c r="AJ427" s="126"/>
      <c r="AK427" s="126"/>
    </row>
    <row r="428" spans="1:37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  <c r="U428" s="126"/>
      <c r="V428" s="126"/>
      <c r="W428" s="126"/>
      <c r="X428" s="126"/>
      <c r="Y428" s="126"/>
      <c r="Z428" s="126"/>
      <c r="AA428" s="126"/>
      <c r="AB428" s="126"/>
      <c r="AC428" s="126"/>
      <c r="AD428" s="126"/>
      <c r="AE428" s="126"/>
      <c r="AF428" s="126"/>
      <c r="AG428" s="126"/>
      <c r="AH428" s="126"/>
      <c r="AI428" s="126"/>
      <c r="AJ428" s="126"/>
      <c r="AK428" s="126"/>
    </row>
    <row r="429" spans="1:37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  <c r="U429" s="126"/>
      <c r="V429" s="126"/>
      <c r="W429" s="126"/>
      <c r="X429" s="126"/>
      <c r="Y429" s="126"/>
      <c r="Z429" s="126"/>
      <c r="AA429" s="126"/>
      <c r="AB429" s="126"/>
      <c r="AC429" s="126"/>
      <c r="AD429" s="126"/>
      <c r="AE429" s="126"/>
      <c r="AF429" s="126"/>
      <c r="AG429" s="126"/>
      <c r="AH429" s="126"/>
      <c r="AI429" s="126"/>
      <c r="AJ429" s="126"/>
      <c r="AK429" s="126"/>
    </row>
    <row r="430" spans="1:37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  <c r="U430" s="126"/>
      <c r="V430" s="126"/>
      <c r="W430" s="126"/>
      <c r="X430" s="126"/>
      <c r="Y430" s="126"/>
      <c r="Z430" s="126"/>
      <c r="AA430" s="126"/>
      <c r="AB430" s="126"/>
      <c r="AC430" s="126"/>
      <c r="AD430" s="126"/>
      <c r="AE430" s="126"/>
      <c r="AF430" s="126"/>
      <c r="AG430" s="126"/>
      <c r="AH430" s="126"/>
      <c r="AI430" s="126"/>
      <c r="AJ430" s="126"/>
      <c r="AK430" s="126"/>
    </row>
    <row r="431" spans="1:37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  <c r="U431" s="126"/>
      <c r="V431" s="126"/>
      <c r="W431" s="126"/>
      <c r="X431" s="126"/>
      <c r="Y431" s="126"/>
      <c r="Z431" s="126"/>
      <c r="AA431" s="126"/>
      <c r="AB431" s="126"/>
      <c r="AC431" s="126"/>
      <c r="AD431" s="126"/>
      <c r="AE431" s="126"/>
      <c r="AF431" s="126"/>
      <c r="AG431" s="126"/>
      <c r="AH431" s="126"/>
      <c r="AI431" s="126"/>
      <c r="AJ431" s="126"/>
      <c r="AK431" s="126"/>
    </row>
    <row r="432" spans="1:37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  <c r="U432" s="126"/>
      <c r="V432" s="126"/>
      <c r="W432" s="126"/>
      <c r="X432" s="126"/>
      <c r="Y432" s="126"/>
      <c r="Z432" s="126"/>
      <c r="AA432" s="126"/>
      <c r="AB432" s="126"/>
      <c r="AC432" s="126"/>
      <c r="AD432" s="126"/>
      <c r="AE432" s="126"/>
      <c r="AF432" s="126"/>
      <c r="AG432" s="126"/>
      <c r="AH432" s="126"/>
      <c r="AI432" s="126"/>
      <c r="AJ432" s="126"/>
      <c r="AK432" s="126"/>
    </row>
    <row r="433" spans="1:37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  <c r="U433" s="126"/>
      <c r="V433" s="126"/>
      <c r="W433" s="126"/>
      <c r="X433" s="126"/>
      <c r="Y433" s="126"/>
      <c r="Z433" s="126"/>
      <c r="AA433" s="126"/>
      <c r="AB433" s="126"/>
      <c r="AC433" s="126"/>
      <c r="AD433" s="126"/>
      <c r="AE433" s="126"/>
      <c r="AF433" s="126"/>
      <c r="AG433" s="126"/>
      <c r="AH433" s="126"/>
      <c r="AI433" s="126"/>
      <c r="AJ433" s="126"/>
      <c r="AK433" s="126"/>
    </row>
    <row r="434" spans="1:37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  <c r="U434" s="126"/>
      <c r="V434" s="126"/>
      <c r="W434" s="126"/>
      <c r="X434" s="126"/>
      <c r="Y434" s="126"/>
      <c r="Z434" s="126"/>
      <c r="AA434" s="126"/>
      <c r="AB434" s="126"/>
      <c r="AC434" s="126"/>
      <c r="AD434" s="126"/>
      <c r="AE434" s="126"/>
      <c r="AF434" s="126"/>
      <c r="AG434" s="126"/>
      <c r="AH434" s="126"/>
      <c r="AI434" s="126"/>
      <c r="AJ434" s="126"/>
      <c r="AK434" s="126"/>
    </row>
    <row r="435" spans="1:37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  <c r="U435" s="126"/>
      <c r="V435" s="126"/>
      <c r="W435" s="126"/>
      <c r="X435" s="126"/>
      <c r="Y435" s="126"/>
      <c r="Z435" s="126"/>
      <c r="AA435" s="126"/>
      <c r="AB435" s="126"/>
      <c r="AC435" s="126"/>
      <c r="AD435" s="126"/>
      <c r="AE435" s="126"/>
      <c r="AF435" s="126"/>
      <c r="AG435" s="126"/>
      <c r="AH435" s="126"/>
      <c r="AI435" s="126"/>
      <c r="AJ435" s="126"/>
      <c r="AK435" s="126"/>
    </row>
  </sheetData>
  <sheetProtection algorithmName="SHA-512" hashValue="nuna2+QdLcwixuCjOw66PWcjvMX5OIdUlXMKO/VBYaiTrcNk6du+x+R6GQBlLdciL0cfvFCzIWwlZRB1ynetUQ==" saltValue="ttN+lwrPvGYpnHt4G2fvgQ==" spinCount="100000" sheet="1" objects="1" scenarios="1"/>
  <mergeCells count="4">
    <mergeCell ref="A1:G1"/>
    <mergeCell ref="I1:O1"/>
    <mergeCell ref="Q1:W1"/>
    <mergeCell ref="Y1:AE1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94724-91F7-4EAF-B2FC-DEFF8153098A}">
  <dimension ref="A1:AK435"/>
  <sheetViews>
    <sheetView workbookViewId="0">
      <selection activeCell="B22" sqref="B22"/>
    </sheetView>
  </sheetViews>
  <sheetFormatPr baseColWidth="10" defaultColWidth="22.42578125" defaultRowHeight="27" customHeight="1" x14ac:dyDescent="0.25"/>
  <sheetData>
    <row r="1" spans="1:37" ht="27" customHeight="1" x14ac:dyDescent="0.25">
      <c r="A1" s="181" t="s">
        <v>199</v>
      </c>
      <c r="B1" s="181"/>
      <c r="C1" s="181"/>
      <c r="D1" s="181"/>
      <c r="E1" s="181"/>
      <c r="F1" s="181"/>
      <c r="G1" s="181"/>
      <c r="H1" s="125"/>
      <c r="I1" s="182" t="s">
        <v>200</v>
      </c>
      <c r="J1" s="182"/>
      <c r="K1" s="182"/>
      <c r="L1" s="182"/>
      <c r="M1" s="182"/>
      <c r="N1" s="182"/>
      <c r="O1" s="182"/>
      <c r="P1" s="125"/>
      <c r="Q1" s="185" t="s">
        <v>201</v>
      </c>
      <c r="R1" s="185"/>
      <c r="S1" s="185"/>
      <c r="T1" s="185"/>
      <c r="U1" s="185"/>
      <c r="V1" s="185"/>
      <c r="W1" s="185"/>
      <c r="X1" s="143"/>
      <c r="Y1" s="186" t="s">
        <v>202</v>
      </c>
      <c r="Z1" s="186"/>
      <c r="AA1" s="186"/>
      <c r="AB1" s="186"/>
      <c r="AC1" s="186"/>
      <c r="AD1" s="186"/>
      <c r="AE1" s="186"/>
      <c r="AF1" s="143"/>
      <c r="AG1" s="125"/>
      <c r="AH1" s="125"/>
      <c r="AI1" s="126"/>
      <c r="AJ1" s="126"/>
      <c r="AK1" s="126"/>
    </row>
    <row r="2" spans="1:37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27"/>
      <c r="AH2" s="127"/>
      <c r="AI2" s="126"/>
      <c r="AJ2" s="126"/>
      <c r="AK2" s="126"/>
    </row>
    <row r="3" spans="1:37" ht="27" customHeight="1" x14ac:dyDescent="0.25">
      <c r="A3" s="128" t="s">
        <v>203</v>
      </c>
      <c r="B3" s="125"/>
      <c r="C3" s="128" t="s">
        <v>204</v>
      </c>
      <c r="D3" s="125"/>
      <c r="E3" s="128" t="s">
        <v>203</v>
      </c>
      <c r="F3" s="125"/>
      <c r="G3" s="128" t="s">
        <v>204</v>
      </c>
      <c r="H3" s="125"/>
      <c r="I3" s="128" t="s">
        <v>203</v>
      </c>
      <c r="J3" s="125"/>
      <c r="K3" s="128" t="s">
        <v>204</v>
      </c>
      <c r="L3" s="125"/>
      <c r="M3" s="128" t="s">
        <v>203</v>
      </c>
      <c r="N3" s="125"/>
      <c r="O3" s="128" t="s">
        <v>204</v>
      </c>
      <c r="P3" s="125"/>
      <c r="Q3" s="145" t="s">
        <v>203</v>
      </c>
      <c r="R3" s="143"/>
      <c r="S3" s="145" t="s">
        <v>204</v>
      </c>
      <c r="T3" s="143"/>
      <c r="U3" s="145" t="s">
        <v>203</v>
      </c>
      <c r="V3" s="143"/>
      <c r="W3" s="145" t="s">
        <v>204</v>
      </c>
      <c r="X3" s="143"/>
      <c r="Y3" s="145" t="s">
        <v>203</v>
      </c>
      <c r="Z3" s="143"/>
      <c r="AA3" s="145" t="s">
        <v>204</v>
      </c>
      <c r="AB3" s="143"/>
      <c r="AC3" s="145" t="s">
        <v>203</v>
      </c>
      <c r="AD3" s="143"/>
      <c r="AE3" s="145" t="s">
        <v>204</v>
      </c>
      <c r="AF3" s="143"/>
      <c r="AG3" s="125"/>
      <c r="AH3" s="125"/>
      <c r="AI3" s="129"/>
      <c r="AJ3" s="129"/>
      <c r="AK3" s="129"/>
    </row>
    <row r="4" spans="1:37" ht="32.25" customHeight="1" x14ac:dyDescent="0.25">
      <c r="A4" s="130"/>
      <c r="B4" s="127"/>
      <c r="C4" s="130"/>
      <c r="D4" s="127"/>
      <c r="E4" s="130"/>
      <c r="F4" s="127"/>
      <c r="G4" s="130"/>
      <c r="H4" s="127"/>
      <c r="I4" s="131"/>
      <c r="J4" s="127"/>
      <c r="K4" s="131"/>
      <c r="L4" s="127"/>
      <c r="M4" s="131"/>
      <c r="N4" s="127"/>
      <c r="O4" s="131"/>
      <c r="P4" s="127"/>
      <c r="Q4" s="146" t="str">
        <f>IF('4 - Liens de parenté Vendeur1'!Q4="","",'4 - Liens de parenté Vendeur1'!Q4)</f>
        <v/>
      </c>
      <c r="R4" s="147"/>
      <c r="S4" s="146" t="str">
        <f>IF('4 - Liens de parenté Vendeur1'!S4="","",'4 - Liens de parenté Vendeur1'!S4)</f>
        <v/>
      </c>
      <c r="T4" s="147"/>
      <c r="U4" s="146" t="str">
        <f>IF('4 - Liens de parenté Vendeur1'!U4="","",'4 - Liens de parenté Vendeur1'!U4)</f>
        <v/>
      </c>
      <c r="V4" s="147"/>
      <c r="W4" s="146" t="str">
        <f>IF('4 - Liens de parenté Vendeur1'!W4="","",'4 - Liens de parenté Vendeur1'!W4)</f>
        <v/>
      </c>
      <c r="X4" s="147"/>
      <c r="Y4" s="148" t="str">
        <f>IF('4 - Liens de parenté Vendeur1'!Y4="","",'4 - Liens de parenté Vendeur1'!Y4)</f>
        <v/>
      </c>
      <c r="Z4" s="147"/>
      <c r="AA4" s="148" t="str">
        <f>IF('4 - Liens de parenté Vendeur1'!AA4="","",'4 - Liens de parenté Vendeur1'!AA4)</f>
        <v/>
      </c>
      <c r="AB4" s="147"/>
      <c r="AC4" s="148" t="str">
        <f>IF('4 - Liens de parenté Vendeur1'!AC4="","",'4 - Liens de parenté Vendeur1'!AC4)</f>
        <v/>
      </c>
      <c r="AD4" s="147"/>
      <c r="AE4" s="148" t="str">
        <f>IF('4 - Liens de parenté Vendeur1'!AE4="","",'4 - Liens de parenté Vendeur1'!AE4)</f>
        <v/>
      </c>
      <c r="AF4" s="144"/>
      <c r="AG4" s="127"/>
      <c r="AH4" s="127"/>
      <c r="AI4" s="126"/>
      <c r="AJ4" s="126"/>
      <c r="AK4" s="126"/>
    </row>
    <row r="5" spans="1:37" ht="21.75" customHeight="1" x14ac:dyDescent="0.25">
      <c r="A5" s="134"/>
      <c r="B5" s="127"/>
      <c r="C5" s="134"/>
      <c r="D5" s="127"/>
      <c r="E5" s="134"/>
      <c r="F5" s="127"/>
      <c r="G5" s="134"/>
      <c r="H5" s="127"/>
      <c r="I5" s="135"/>
      <c r="J5" s="127"/>
      <c r="K5" s="135"/>
      <c r="L5" s="127"/>
      <c r="M5" s="135"/>
      <c r="N5" s="127"/>
      <c r="O5" s="135"/>
      <c r="P5" s="127"/>
      <c r="Q5" s="149" t="str">
        <f>IF('4 - Liens de parenté Vendeur1'!Q5="","",'4 - Liens de parenté Vendeur1'!Q5)</f>
        <v/>
      </c>
      <c r="R5" s="144"/>
      <c r="S5" s="149" t="str">
        <f>IF('4 - Liens de parenté Vendeur1'!S5="","",'4 - Liens de parenté Vendeur1'!S5)</f>
        <v/>
      </c>
      <c r="T5" s="144"/>
      <c r="U5" s="149" t="str">
        <f>IF('4 - Liens de parenté Vendeur1'!U5="","",'4 - Liens de parenté Vendeur1'!U5)</f>
        <v/>
      </c>
      <c r="V5" s="144"/>
      <c r="W5" s="149" t="str">
        <f>IF('4 - Liens de parenté Vendeur1'!W5="","",'4 - Liens de parenté Vendeur1'!W5)</f>
        <v/>
      </c>
      <c r="X5" s="144"/>
      <c r="Y5" s="150" t="str">
        <f>IF('4 - Liens de parenté Vendeur1'!Y5="","",'4 - Liens de parenté Vendeur1'!Y5)</f>
        <v/>
      </c>
      <c r="Z5" s="144"/>
      <c r="AA5" s="150" t="str">
        <f>IF('4 - Liens de parenté Vendeur1'!AA5="","",'4 - Liens de parenté Vendeur1'!AA5)</f>
        <v/>
      </c>
      <c r="AB5" s="144"/>
      <c r="AC5" s="150" t="str">
        <f>IF('4 - Liens de parenté Vendeur1'!AC5="","",'4 - Liens de parenté Vendeur1'!AC5)</f>
        <v/>
      </c>
      <c r="AD5" s="144"/>
      <c r="AE5" s="150" t="str">
        <f>IF('4 - Liens de parenté Vendeur1'!AE5="","",'4 - Liens de parenté Vendeur1'!AE5)</f>
        <v/>
      </c>
      <c r="AF5" s="144"/>
      <c r="AG5" s="127"/>
      <c r="AH5" s="127"/>
      <c r="AI5" s="126"/>
      <c r="AJ5" s="126"/>
      <c r="AK5" s="126"/>
    </row>
    <row r="6" spans="1:37" ht="15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27"/>
      <c r="AH6" s="127"/>
      <c r="AI6" s="126"/>
      <c r="AJ6" s="126"/>
      <c r="AK6" s="126"/>
    </row>
    <row r="7" spans="1:37" ht="1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27"/>
      <c r="AH7" s="127"/>
      <c r="AI7" s="126"/>
      <c r="AJ7" s="126"/>
      <c r="AK7" s="126"/>
    </row>
    <row r="8" spans="1:37" ht="1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27"/>
      <c r="AH8" s="127"/>
      <c r="AI8" s="126"/>
      <c r="AJ8" s="126"/>
      <c r="AK8" s="126"/>
    </row>
    <row r="9" spans="1:37" ht="27" customHeight="1" x14ac:dyDescent="0.25">
      <c r="A9" s="125"/>
      <c r="B9" s="128" t="s">
        <v>203</v>
      </c>
      <c r="C9" s="125"/>
      <c r="D9" s="125"/>
      <c r="E9" s="125"/>
      <c r="F9" s="128" t="s">
        <v>204</v>
      </c>
      <c r="G9" s="125"/>
      <c r="H9" s="125"/>
      <c r="I9" s="125"/>
      <c r="J9" s="128" t="s">
        <v>203</v>
      </c>
      <c r="K9" s="125"/>
      <c r="L9" s="125"/>
      <c r="M9" s="125"/>
      <c r="N9" s="128" t="s">
        <v>204</v>
      </c>
      <c r="O9" s="125"/>
      <c r="P9" s="125"/>
      <c r="Q9" s="143"/>
      <c r="R9" s="145" t="s">
        <v>203</v>
      </c>
      <c r="S9" s="143"/>
      <c r="T9" s="143"/>
      <c r="U9" s="143"/>
      <c r="V9" s="145" t="s">
        <v>204</v>
      </c>
      <c r="W9" s="143"/>
      <c r="X9" s="143"/>
      <c r="Y9" s="143"/>
      <c r="Z9" s="145" t="s">
        <v>203</v>
      </c>
      <c r="AA9" s="143"/>
      <c r="AB9" s="143"/>
      <c r="AC9" s="143"/>
      <c r="AD9" s="145" t="s">
        <v>204</v>
      </c>
      <c r="AE9" s="143"/>
      <c r="AF9" s="143"/>
      <c r="AG9" s="125"/>
      <c r="AH9" s="125"/>
      <c r="AI9" s="129"/>
      <c r="AJ9" s="129"/>
      <c r="AK9" s="129"/>
    </row>
    <row r="10" spans="1:37" ht="36" customHeight="1" x14ac:dyDescent="0.25">
      <c r="A10" s="127"/>
      <c r="B10" s="130"/>
      <c r="C10" s="127"/>
      <c r="D10" s="127"/>
      <c r="E10" s="127"/>
      <c r="F10" s="130"/>
      <c r="G10" s="127"/>
      <c r="H10" s="127"/>
      <c r="I10" s="127"/>
      <c r="J10" s="131"/>
      <c r="K10" s="127"/>
      <c r="L10" s="127"/>
      <c r="M10" s="127"/>
      <c r="N10" s="131"/>
      <c r="O10" s="127"/>
      <c r="P10" s="127"/>
      <c r="Q10" s="147"/>
      <c r="R10" s="146" t="str">
        <f>IF('4 - Liens de parenté Vendeur1'!R10="","",'4 - Liens de parenté Vendeur1'!R10)</f>
        <v/>
      </c>
      <c r="S10" s="147"/>
      <c r="T10" s="147"/>
      <c r="U10" s="147"/>
      <c r="V10" s="146" t="str">
        <f>IF('4 - Liens de parenté Vendeur1'!V10="","",'4 - Liens de parenté Vendeur1'!V10)</f>
        <v/>
      </c>
      <c r="W10" s="147"/>
      <c r="X10" s="147"/>
      <c r="Y10" s="147"/>
      <c r="Z10" s="148" t="str">
        <f>IF('4 - Liens de parenté Vendeur1'!Z10="","",'4 - Liens de parenté Vendeur1'!Z10)</f>
        <v/>
      </c>
      <c r="AA10" s="147"/>
      <c r="AB10" s="147"/>
      <c r="AC10" s="147"/>
      <c r="AD10" s="148" t="str">
        <f>IF('4 - Liens de parenté Vendeur1'!AD10="","",'4 - Liens de parenté Vendeur1'!AD10)</f>
        <v/>
      </c>
      <c r="AE10" s="147"/>
      <c r="AF10" s="144"/>
      <c r="AG10" s="127"/>
      <c r="AH10" s="127"/>
      <c r="AI10" s="126"/>
      <c r="AJ10" s="126"/>
      <c r="AK10" s="126"/>
    </row>
    <row r="11" spans="1:37" ht="22.5" customHeight="1" x14ac:dyDescent="0.25">
      <c r="A11" s="127"/>
      <c r="B11" s="134"/>
      <c r="C11" s="127"/>
      <c r="D11" s="127"/>
      <c r="E11" s="127"/>
      <c r="F11" s="134"/>
      <c r="G11" s="127"/>
      <c r="H11" s="127"/>
      <c r="I11" s="127"/>
      <c r="J11" s="135"/>
      <c r="K11" s="127"/>
      <c r="L11" s="127"/>
      <c r="M11" s="127"/>
      <c r="N11" s="135"/>
      <c r="O11" s="127"/>
      <c r="P11" s="127"/>
      <c r="Q11" s="144"/>
      <c r="R11" s="149" t="str">
        <f>IF('4 - Liens de parenté Vendeur1'!R11="","",'4 - Liens de parenté Vendeur1'!R11)</f>
        <v/>
      </c>
      <c r="S11" s="144"/>
      <c r="T11" s="144"/>
      <c r="U11" s="144"/>
      <c r="V11" s="149" t="str">
        <f>IF('4 - Liens de parenté Vendeur1'!V11="","",'4 - Liens de parenté Vendeur1'!V11)</f>
        <v/>
      </c>
      <c r="W11" s="144"/>
      <c r="X11" s="144"/>
      <c r="Y11" s="144"/>
      <c r="Z11" s="150" t="str">
        <f>IF('4 - Liens de parenté Vendeur1'!Z11="","",'4 - Liens de parenté Vendeur1'!Z11)</f>
        <v/>
      </c>
      <c r="AA11" s="144"/>
      <c r="AB11" s="144"/>
      <c r="AC11" s="144"/>
      <c r="AD11" s="150" t="str">
        <f>IF('4 - Liens de parenté Vendeur1'!AD11="","",'4 - Liens de parenté Vendeur1'!AD11)</f>
        <v/>
      </c>
      <c r="AE11" s="144"/>
      <c r="AF11" s="144"/>
      <c r="AG11" s="127"/>
      <c r="AH11" s="127"/>
      <c r="AI11" s="126"/>
      <c r="AJ11" s="126"/>
      <c r="AK11" s="126"/>
    </row>
    <row r="12" spans="1:37" ht="1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27"/>
      <c r="AH12" s="127"/>
      <c r="AI12" s="126"/>
      <c r="AJ12" s="126"/>
      <c r="AK12" s="126"/>
    </row>
    <row r="13" spans="1:37" ht="15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27"/>
      <c r="AH13" s="127"/>
      <c r="AI13" s="126"/>
      <c r="AJ13" s="126"/>
      <c r="AK13" s="126"/>
    </row>
    <row r="14" spans="1:37" ht="1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27"/>
      <c r="AH14" s="127"/>
      <c r="AI14" s="126"/>
      <c r="AJ14" s="126"/>
      <c r="AK14" s="126"/>
    </row>
    <row r="15" spans="1:37" ht="27" customHeight="1" x14ac:dyDescent="0.25">
      <c r="A15" s="125"/>
      <c r="B15" s="125"/>
      <c r="C15" s="125"/>
      <c r="D15" s="138" t="s">
        <v>205</v>
      </c>
      <c r="E15" s="125"/>
      <c r="F15" s="125"/>
      <c r="G15" s="125"/>
      <c r="H15" s="125"/>
      <c r="I15" s="125"/>
      <c r="J15" s="125"/>
      <c r="K15" s="125"/>
      <c r="L15" s="128" t="s">
        <v>206</v>
      </c>
      <c r="M15" s="125"/>
      <c r="N15" s="125"/>
      <c r="O15" s="125"/>
      <c r="P15" s="125"/>
      <c r="Q15" s="143"/>
      <c r="R15" s="143"/>
      <c r="S15" s="143"/>
      <c r="T15" s="151" t="s">
        <v>207</v>
      </c>
      <c r="U15" s="143"/>
      <c r="V15" s="143"/>
      <c r="W15" s="143"/>
      <c r="X15" s="143"/>
      <c r="Y15" s="143"/>
      <c r="Z15" s="143"/>
      <c r="AA15" s="143"/>
      <c r="AB15" s="145" t="s">
        <v>208</v>
      </c>
      <c r="AC15" s="143"/>
      <c r="AD15" s="143"/>
      <c r="AE15" s="143"/>
      <c r="AF15" s="143"/>
      <c r="AG15" s="125"/>
      <c r="AH15" s="125"/>
      <c r="AI15" s="126"/>
      <c r="AJ15" s="126"/>
      <c r="AK15" s="126"/>
    </row>
    <row r="16" spans="1:37" ht="30.75" customHeight="1" x14ac:dyDescent="0.25">
      <c r="A16" s="127"/>
      <c r="B16" s="127"/>
      <c r="C16" s="127"/>
      <c r="D16" s="130"/>
      <c r="E16" s="127"/>
      <c r="F16" s="127"/>
      <c r="G16" s="127"/>
      <c r="H16" s="225"/>
      <c r="I16" s="127"/>
      <c r="J16" s="127"/>
      <c r="K16" s="127"/>
      <c r="L16" s="131"/>
      <c r="M16" s="127"/>
      <c r="N16" s="127"/>
      <c r="O16" s="127"/>
      <c r="P16" s="127"/>
      <c r="Q16" s="147"/>
      <c r="R16" s="147"/>
      <c r="S16" s="147"/>
      <c r="T16" s="146" t="str">
        <f>IF('4 - Liens de parenté Vendeur1'!T16="","",'4 - Liens de parenté Vendeur1'!T16)</f>
        <v/>
      </c>
      <c r="U16" s="147"/>
      <c r="V16" s="147"/>
      <c r="W16" s="147"/>
      <c r="X16" s="147"/>
      <c r="Y16" s="147"/>
      <c r="Z16" s="147"/>
      <c r="AA16" s="147"/>
      <c r="AB16" s="148" t="str">
        <f>IF('4 - Liens de parenté Vendeur1'!AB16="","",'4 - Liens de parenté Vendeur1'!AB16)</f>
        <v/>
      </c>
      <c r="AC16" s="147"/>
      <c r="AD16" s="147"/>
      <c r="AE16" s="147"/>
      <c r="AF16" s="144"/>
      <c r="AG16" s="127"/>
      <c r="AH16" s="127"/>
      <c r="AI16" s="126"/>
      <c r="AJ16" s="126"/>
      <c r="AK16" s="126"/>
    </row>
    <row r="17" spans="1:37" ht="22.5" customHeight="1" x14ac:dyDescent="0.25">
      <c r="A17" s="127"/>
      <c r="B17" s="127"/>
      <c r="C17" s="127"/>
      <c r="D17" s="134"/>
      <c r="E17" s="127"/>
      <c r="F17" s="127"/>
      <c r="G17" s="127"/>
      <c r="H17" s="139"/>
      <c r="I17" s="127"/>
      <c r="J17" s="127"/>
      <c r="K17" s="127"/>
      <c r="L17" s="135"/>
      <c r="M17" s="127"/>
      <c r="N17" s="127"/>
      <c r="O17" s="127"/>
      <c r="P17" s="127"/>
      <c r="Q17" s="144"/>
      <c r="R17" s="144"/>
      <c r="S17" s="144"/>
      <c r="T17" s="149" t="str">
        <f>IF('4 - Liens de parenté Vendeur1'!T17="","",'4 - Liens de parenté Vendeur1'!T17)</f>
        <v/>
      </c>
      <c r="U17" s="144"/>
      <c r="V17" s="144"/>
      <c r="W17" s="144"/>
      <c r="X17" s="144"/>
      <c r="Y17" s="144"/>
      <c r="Z17" s="144"/>
      <c r="AA17" s="144"/>
      <c r="AB17" s="150" t="str">
        <f>IF('4 - Liens de parenté Vendeur1'!AB17="","",'4 - Liens de parenté Vendeur1'!AB17)</f>
        <v/>
      </c>
      <c r="AC17" s="144"/>
      <c r="AD17" s="144"/>
      <c r="AE17" s="144"/>
      <c r="AF17" s="144"/>
      <c r="AG17" s="127"/>
      <c r="AH17" s="127"/>
      <c r="AI17" s="126"/>
      <c r="AJ17" s="126"/>
      <c r="AK17" s="126"/>
    </row>
    <row r="18" spans="1:37" ht="27" customHeigh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6"/>
      <c r="AJ18" s="126"/>
      <c r="AK18" s="126"/>
    </row>
    <row r="19" spans="1:37" ht="27" customHeight="1" x14ac:dyDescent="0.25">
      <c r="A19" s="127"/>
      <c r="B19" s="127"/>
      <c r="C19" s="127"/>
      <c r="D19" s="127"/>
      <c r="E19" s="127"/>
      <c r="F19" s="127"/>
      <c r="G19" s="127"/>
      <c r="H19" s="128" t="s">
        <v>209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6"/>
      <c r="AJ19" s="126"/>
      <c r="AK19" s="126"/>
    </row>
    <row r="20" spans="1:37" ht="33" customHeight="1" x14ac:dyDescent="0.25">
      <c r="A20" s="140"/>
      <c r="B20" s="126"/>
      <c r="C20" s="127"/>
      <c r="D20" s="127"/>
      <c r="E20" s="127"/>
      <c r="F20" s="127"/>
      <c r="G20" s="127"/>
      <c r="H20" s="141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6"/>
      <c r="AJ20" s="126"/>
      <c r="AK20" s="126"/>
    </row>
    <row r="21" spans="1:37" ht="20.25" customHeight="1" x14ac:dyDescent="0.25">
      <c r="A21" s="127"/>
      <c r="B21" s="127"/>
      <c r="C21" s="127"/>
      <c r="D21" s="127"/>
      <c r="E21" s="127"/>
      <c r="F21" s="127"/>
      <c r="G21" s="127"/>
      <c r="H21" s="142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6"/>
      <c r="AJ21" s="126"/>
      <c r="AK21" s="126"/>
    </row>
    <row r="22" spans="1:37" ht="27" customHeight="1" x14ac:dyDescent="0.25">
      <c r="A22" s="128" t="s">
        <v>214</v>
      </c>
      <c r="B22" s="226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6"/>
      <c r="AJ22" s="126"/>
      <c r="AK22" s="126"/>
    </row>
    <row r="23" spans="1:37" ht="27" customHeight="1" x14ac:dyDescent="0.25">
      <c r="A23" s="127"/>
      <c r="B23" s="127"/>
      <c r="C23" s="127"/>
      <c r="D23" s="127"/>
      <c r="E23" s="127"/>
      <c r="F23" s="127"/>
      <c r="G23" s="127"/>
      <c r="H23" s="128" t="s">
        <v>209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6"/>
      <c r="AJ23" s="126"/>
      <c r="AK23" s="126"/>
    </row>
    <row r="24" spans="1:37" ht="31.5" customHeight="1" x14ac:dyDescent="0.25">
      <c r="A24" s="127"/>
      <c r="B24" s="127"/>
      <c r="C24" s="127"/>
      <c r="D24" s="127"/>
      <c r="E24" s="127"/>
      <c r="F24" s="127"/>
      <c r="G24" s="127"/>
      <c r="H24" s="141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6"/>
      <c r="AJ24" s="126"/>
      <c r="AK24" s="126"/>
    </row>
    <row r="25" spans="1:37" ht="23.25" customHeight="1" x14ac:dyDescent="0.25">
      <c r="A25" s="127"/>
      <c r="B25" s="127"/>
      <c r="C25" s="127"/>
      <c r="D25" s="127"/>
      <c r="E25" s="127"/>
      <c r="F25" s="127"/>
      <c r="G25" s="127"/>
      <c r="H25" s="142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6"/>
      <c r="AJ25" s="126"/>
      <c r="AK25" s="126"/>
    </row>
    <row r="26" spans="1:37" ht="27" customHeight="1" x14ac:dyDescent="0.25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6"/>
      <c r="AJ26" s="126"/>
      <c r="AK26" s="126"/>
    </row>
    <row r="27" spans="1:37" ht="27" customHeight="1" x14ac:dyDescent="0.25">
      <c r="A27" s="127"/>
      <c r="B27" s="127"/>
      <c r="C27" s="127"/>
      <c r="D27" s="127"/>
      <c r="E27" s="127"/>
      <c r="F27" s="127"/>
      <c r="G27" s="127"/>
      <c r="H27" s="128" t="s">
        <v>209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6"/>
      <c r="AJ27" s="126"/>
      <c r="AK27" s="126"/>
    </row>
    <row r="28" spans="1:37" ht="31.5" customHeight="1" x14ac:dyDescent="0.25">
      <c r="A28" s="127"/>
      <c r="B28" s="127"/>
      <c r="C28" s="127"/>
      <c r="D28" s="127"/>
      <c r="E28" s="127"/>
      <c r="F28" s="127"/>
      <c r="G28" s="127"/>
      <c r="H28" s="141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6"/>
      <c r="AJ28" s="126"/>
      <c r="AK28" s="126"/>
    </row>
    <row r="29" spans="1:37" ht="24" customHeight="1" x14ac:dyDescent="0.25">
      <c r="A29" s="127"/>
      <c r="B29" s="127"/>
      <c r="C29" s="127"/>
      <c r="D29" s="127"/>
      <c r="E29" s="127"/>
      <c r="F29" s="127"/>
      <c r="G29" s="127"/>
      <c r="H29" s="142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6"/>
      <c r="AJ29" s="126"/>
      <c r="AK29" s="126"/>
    </row>
    <row r="30" spans="1:37" ht="27" customHeight="1" x14ac:dyDescent="0.25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6"/>
      <c r="AJ30" s="126"/>
      <c r="AK30" s="126"/>
    </row>
    <row r="31" spans="1:37" ht="27" customHeight="1" x14ac:dyDescent="0.25">
      <c r="A31" s="127"/>
      <c r="B31" s="127"/>
      <c r="C31" s="127"/>
      <c r="D31" s="127"/>
      <c r="E31" s="127"/>
      <c r="F31" s="127"/>
      <c r="G31" s="127"/>
      <c r="H31" s="128" t="s">
        <v>209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6"/>
      <c r="AJ31" s="126"/>
      <c r="AK31" s="126"/>
    </row>
    <row r="32" spans="1:37" ht="33.75" customHeight="1" x14ac:dyDescent="0.25">
      <c r="A32" s="127"/>
      <c r="B32" s="127"/>
      <c r="C32" s="127"/>
      <c r="D32" s="127"/>
      <c r="E32" s="127"/>
      <c r="F32" s="127"/>
      <c r="G32" s="127"/>
      <c r="H32" s="141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6"/>
      <c r="AJ32" s="126"/>
      <c r="AK32" s="126"/>
    </row>
    <row r="33" spans="1:37" ht="21.75" customHeight="1" x14ac:dyDescent="0.25">
      <c r="A33" s="127"/>
      <c r="B33" s="127"/>
      <c r="C33" s="127"/>
      <c r="D33" s="127"/>
      <c r="E33" s="127"/>
      <c r="F33" s="127"/>
      <c r="G33" s="127"/>
      <c r="H33" s="142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6"/>
      <c r="AJ33" s="126"/>
      <c r="AK33" s="126"/>
    </row>
    <row r="34" spans="1:37" ht="27" customHeight="1" x14ac:dyDescent="0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6"/>
      <c r="AJ34" s="126"/>
      <c r="AK34" s="126"/>
    </row>
    <row r="35" spans="1:37" ht="27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6"/>
      <c r="AJ35" s="126"/>
      <c r="AK35" s="126"/>
    </row>
    <row r="36" spans="1:37" ht="27" customHeight="1" x14ac:dyDescent="0.2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6"/>
      <c r="AJ36" s="126"/>
      <c r="AK36" s="126"/>
    </row>
    <row r="37" spans="1:37" ht="27" customHeight="1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6"/>
      <c r="AJ37" s="126"/>
      <c r="AK37" s="126"/>
    </row>
    <row r="38" spans="1:37" ht="27" customHeight="1" x14ac:dyDescent="0.25">
      <c r="A38" s="127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6"/>
      <c r="AJ38" s="126"/>
      <c r="AK38" s="126"/>
    </row>
    <row r="39" spans="1:37" ht="27" customHeight="1" x14ac:dyDescent="0.25">
      <c r="A39" s="127"/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6"/>
      <c r="AJ39" s="126"/>
      <c r="AK39" s="126"/>
    </row>
    <row r="40" spans="1:37" ht="27" customHeight="1" x14ac:dyDescent="0.25">
      <c r="A40" s="127"/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6"/>
      <c r="AJ40" s="126"/>
      <c r="AK40" s="126"/>
    </row>
    <row r="41" spans="1:37" ht="27" customHeight="1" x14ac:dyDescent="0.25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</row>
    <row r="42" spans="1:37" ht="27" customHeight="1" x14ac:dyDescent="0.25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</row>
    <row r="43" spans="1:37" ht="27" customHeight="1" x14ac:dyDescent="0.25">
      <c r="A43" s="126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</row>
    <row r="44" spans="1:37" ht="27" customHeight="1" x14ac:dyDescent="0.25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</row>
    <row r="45" spans="1:37" ht="27" customHeight="1" x14ac:dyDescent="0.25">
      <c r="A45" s="126"/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</row>
    <row r="46" spans="1:37" ht="27" customHeight="1" x14ac:dyDescent="0.25">
      <c r="A46" s="126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</row>
    <row r="47" spans="1:37" ht="27" customHeight="1" x14ac:dyDescent="0.25">
      <c r="A47" s="126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</row>
    <row r="48" spans="1:37" ht="27" customHeight="1" x14ac:dyDescent="0.25">
      <c r="A48" s="126"/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</row>
    <row r="49" spans="1:37" ht="27" customHeight="1" x14ac:dyDescent="0.25">
      <c r="A49" s="126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</row>
    <row r="50" spans="1:37" ht="27" customHeight="1" x14ac:dyDescent="0.25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</row>
    <row r="51" spans="1:37" ht="27" customHeight="1" x14ac:dyDescent="0.25">
      <c r="A51" s="126"/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</row>
    <row r="52" spans="1:37" ht="27" customHeight="1" x14ac:dyDescent="0.25">
      <c r="A52" s="126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</row>
    <row r="53" spans="1:37" ht="27" customHeight="1" x14ac:dyDescent="0.25">
      <c r="A53" s="126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</row>
    <row r="54" spans="1:37" ht="27" customHeight="1" x14ac:dyDescent="0.25">
      <c r="A54" s="126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</row>
    <row r="55" spans="1:37" ht="27" customHeight="1" x14ac:dyDescent="0.25">
      <c r="A55" s="126"/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</row>
    <row r="56" spans="1:37" ht="27" customHeight="1" x14ac:dyDescent="0.25">
      <c r="A56" s="126"/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</row>
    <row r="57" spans="1:37" ht="27" customHeight="1" x14ac:dyDescent="0.25">
      <c r="A57" s="126"/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</row>
    <row r="58" spans="1:37" ht="27" customHeight="1" x14ac:dyDescent="0.25">
      <c r="A58" s="126"/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</row>
    <row r="59" spans="1:37" ht="27" customHeight="1" x14ac:dyDescent="0.25">
      <c r="A59" s="126"/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</row>
    <row r="60" spans="1:37" ht="27" customHeight="1" x14ac:dyDescent="0.25">
      <c r="A60" s="126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</row>
    <row r="61" spans="1:37" ht="27" customHeight="1" x14ac:dyDescent="0.25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</row>
    <row r="62" spans="1:37" ht="27" customHeight="1" x14ac:dyDescent="0.2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</row>
    <row r="63" spans="1:37" ht="27" customHeight="1" x14ac:dyDescent="0.2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6"/>
    </row>
    <row r="64" spans="1:37" ht="27" customHeight="1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</row>
    <row r="65" spans="1:37" ht="27" customHeight="1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</row>
    <row r="66" spans="1:37" ht="27" customHeight="1" x14ac:dyDescent="0.2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</row>
    <row r="67" spans="1:37" ht="27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</row>
    <row r="68" spans="1:37" ht="27" customHeight="1" x14ac:dyDescent="0.2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</row>
    <row r="69" spans="1:37" ht="27" customHeight="1" x14ac:dyDescent="0.2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</row>
    <row r="70" spans="1:37" ht="27" customHeight="1" x14ac:dyDescent="0.2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</row>
    <row r="71" spans="1:37" ht="27" customHeight="1" x14ac:dyDescent="0.2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</row>
    <row r="72" spans="1:37" ht="27" customHeight="1" x14ac:dyDescent="0.2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</row>
    <row r="73" spans="1:37" ht="27" customHeight="1" x14ac:dyDescent="0.2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</row>
    <row r="74" spans="1:37" ht="27" customHeight="1" x14ac:dyDescent="0.2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</row>
    <row r="75" spans="1:37" ht="27" customHeight="1" x14ac:dyDescent="0.2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</row>
    <row r="76" spans="1:37" ht="27" customHeight="1" x14ac:dyDescent="0.2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</row>
    <row r="77" spans="1:37" ht="27" customHeight="1" x14ac:dyDescent="0.2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6"/>
    </row>
    <row r="78" spans="1:37" ht="27" customHeight="1" x14ac:dyDescent="0.2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</row>
    <row r="79" spans="1:37" ht="27" customHeight="1" x14ac:dyDescent="0.2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6"/>
    </row>
    <row r="80" spans="1:37" ht="27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</row>
    <row r="81" spans="1:37" ht="27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</row>
    <row r="82" spans="1:37" ht="27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</row>
    <row r="83" spans="1:37" ht="27" customHeight="1" x14ac:dyDescent="0.2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</row>
    <row r="84" spans="1:37" ht="27" customHeight="1" x14ac:dyDescent="0.2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26"/>
      <c r="AK84" s="126"/>
    </row>
    <row r="85" spans="1:37" ht="27" customHeight="1" x14ac:dyDescent="0.2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</row>
    <row r="86" spans="1:37" ht="27" customHeight="1" x14ac:dyDescent="0.2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6"/>
    </row>
    <row r="87" spans="1:37" ht="27" customHeight="1" x14ac:dyDescent="0.2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6"/>
    </row>
    <row r="88" spans="1:37" ht="27" customHeight="1" x14ac:dyDescent="0.2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6"/>
    </row>
    <row r="89" spans="1:37" ht="27" customHeight="1" x14ac:dyDescent="0.2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6"/>
    </row>
    <row r="90" spans="1:37" ht="27" customHeight="1" x14ac:dyDescent="0.2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126"/>
      <c r="AJ90" s="126"/>
      <c r="AK90" s="126"/>
    </row>
    <row r="91" spans="1:37" ht="27" customHeight="1" x14ac:dyDescent="0.2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</row>
    <row r="92" spans="1:37" ht="27" customHeight="1" x14ac:dyDescent="0.2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</row>
    <row r="93" spans="1:37" ht="27" customHeight="1" x14ac:dyDescent="0.2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6"/>
    </row>
    <row r="94" spans="1:37" ht="27" customHeight="1" x14ac:dyDescent="0.2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</row>
    <row r="95" spans="1:37" ht="27" customHeight="1" x14ac:dyDescent="0.2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</row>
    <row r="96" spans="1:37" ht="27" customHeight="1" x14ac:dyDescent="0.2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6"/>
    </row>
    <row r="97" spans="1:37" ht="27" customHeight="1" x14ac:dyDescent="0.2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6"/>
    </row>
    <row r="98" spans="1:37" ht="27" customHeight="1" x14ac:dyDescent="0.2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6"/>
      <c r="AH98" s="126"/>
      <c r="AI98" s="126"/>
      <c r="AJ98" s="126"/>
      <c r="AK98" s="126"/>
    </row>
    <row r="99" spans="1:37" ht="27" customHeight="1" x14ac:dyDescent="0.2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6"/>
    </row>
    <row r="100" spans="1:37" ht="27" customHeight="1" x14ac:dyDescent="0.2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  <c r="U100" s="126"/>
      <c r="V100" s="126"/>
      <c r="W100" s="126"/>
      <c r="X100" s="126"/>
      <c r="Y100" s="126"/>
      <c r="Z100" s="126"/>
      <c r="AA100" s="126"/>
      <c r="AB100" s="126"/>
      <c r="AC100" s="126"/>
      <c r="AD100" s="126"/>
      <c r="AE100" s="126"/>
      <c r="AF100" s="126"/>
      <c r="AG100" s="126"/>
      <c r="AH100" s="126"/>
      <c r="AI100" s="126"/>
      <c r="AJ100" s="126"/>
      <c r="AK100" s="126"/>
    </row>
    <row r="101" spans="1:37" ht="27" customHeight="1" x14ac:dyDescent="0.2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</row>
    <row r="102" spans="1:37" ht="27" customHeight="1" x14ac:dyDescent="0.2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  <c r="U102" s="126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6"/>
      <c r="AK102" s="126"/>
    </row>
    <row r="103" spans="1:37" ht="27" customHeight="1" x14ac:dyDescent="0.2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  <c r="AK103" s="126"/>
    </row>
    <row r="104" spans="1:37" ht="27" customHeight="1" x14ac:dyDescent="0.2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  <c r="U104" s="126"/>
      <c r="V104" s="126"/>
      <c r="W104" s="126"/>
      <c r="X104" s="126"/>
      <c r="Y104" s="126"/>
      <c r="Z104" s="126"/>
      <c r="AA104" s="126"/>
      <c r="AB104" s="126"/>
      <c r="AC104" s="126"/>
      <c r="AD104" s="126"/>
      <c r="AE104" s="126"/>
      <c r="AF104" s="126"/>
      <c r="AG104" s="126"/>
      <c r="AH104" s="126"/>
      <c r="AI104" s="126"/>
      <c r="AJ104" s="126"/>
      <c r="AK104" s="126"/>
    </row>
    <row r="105" spans="1:37" ht="27" customHeight="1" x14ac:dyDescent="0.2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</row>
    <row r="106" spans="1:37" ht="27" customHeight="1" x14ac:dyDescent="0.2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</row>
    <row r="107" spans="1:37" ht="27" customHeight="1" x14ac:dyDescent="0.2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</row>
    <row r="108" spans="1:37" ht="27" customHeight="1" x14ac:dyDescent="0.2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</row>
    <row r="109" spans="1:37" ht="27" customHeight="1" x14ac:dyDescent="0.2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  <c r="U109" s="126"/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</row>
    <row r="110" spans="1:37" ht="27" customHeight="1" x14ac:dyDescent="0.2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6"/>
      <c r="AJ110" s="126"/>
      <c r="AK110" s="126"/>
    </row>
    <row r="111" spans="1:37" ht="27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</row>
    <row r="112" spans="1:37" ht="27" customHeight="1" x14ac:dyDescent="0.2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</row>
    <row r="113" spans="1:37" ht="27" customHeight="1" x14ac:dyDescent="0.2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</row>
    <row r="114" spans="1:37" ht="27" customHeight="1" x14ac:dyDescent="0.2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  <c r="AK114" s="126"/>
    </row>
    <row r="115" spans="1:37" ht="27" customHeight="1" x14ac:dyDescent="0.2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  <c r="U115" s="126"/>
      <c r="V115" s="126"/>
      <c r="W115" s="126"/>
      <c r="X115" s="126"/>
      <c r="Y115" s="126"/>
      <c r="Z115" s="126"/>
      <c r="AA115" s="126"/>
      <c r="AB115" s="126"/>
      <c r="AC115" s="126"/>
      <c r="AD115" s="126"/>
      <c r="AE115" s="126"/>
      <c r="AF115" s="126"/>
      <c r="AG115" s="126"/>
      <c r="AH115" s="126"/>
      <c r="AI115" s="126"/>
      <c r="AJ115" s="126"/>
      <c r="AK115" s="126"/>
    </row>
    <row r="116" spans="1:37" ht="27" customHeight="1" x14ac:dyDescent="0.2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  <c r="U116" s="126"/>
      <c r="V116" s="126"/>
      <c r="W116" s="126"/>
      <c r="X116" s="126"/>
      <c r="Y116" s="126"/>
      <c r="Z116" s="126"/>
      <c r="AA116" s="126"/>
      <c r="AB116" s="126"/>
      <c r="AC116" s="126"/>
      <c r="AD116" s="126"/>
      <c r="AE116" s="126"/>
      <c r="AF116" s="126"/>
      <c r="AG116" s="126"/>
      <c r="AH116" s="126"/>
      <c r="AI116" s="126"/>
      <c r="AJ116" s="126"/>
      <c r="AK116" s="126"/>
    </row>
    <row r="117" spans="1:37" ht="27" customHeight="1" x14ac:dyDescent="0.2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</row>
    <row r="118" spans="1:37" ht="27" customHeight="1" x14ac:dyDescent="0.2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</row>
    <row r="119" spans="1:37" ht="27" customHeight="1" x14ac:dyDescent="0.2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  <c r="AF119" s="126"/>
      <c r="AG119" s="126"/>
      <c r="AH119" s="126"/>
      <c r="AI119" s="126"/>
      <c r="AJ119" s="126"/>
      <c r="AK119" s="126"/>
    </row>
    <row r="120" spans="1:37" ht="27" customHeight="1" x14ac:dyDescent="0.2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  <c r="Z120" s="126"/>
      <c r="AA120" s="126"/>
      <c r="AB120" s="126"/>
      <c r="AC120" s="126"/>
      <c r="AD120" s="126"/>
      <c r="AE120" s="126"/>
      <c r="AF120" s="126"/>
      <c r="AG120" s="126"/>
      <c r="AH120" s="126"/>
      <c r="AI120" s="126"/>
      <c r="AJ120" s="126"/>
      <c r="AK120" s="126"/>
    </row>
    <row r="121" spans="1:37" ht="27" customHeight="1" x14ac:dyDescent="0.2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6"/>
      <c r="T121" s="126"/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  <c r="AF121" s="126"/>
      <c r="AG121" s="126"/>
      <c r="AH121" s="126"/>
      <c r="AI121" s="126"/>
      <c r="AJ121" s="126"/>
      <c r="AK121" s="126"/>
    </row>
    <row r="122" spans="1:37" ht="27" customHeight="1" x14ac:dyDescent="0.2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6"/>
    </row>
    <row r="123" spans="1:37" ht="27" customHeight="1" x14ac:dyDescent="0.2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  <c r="AF123" s="126"/>
      <c r="AG123" s="126"/>
      <c r="AH123" s="126"/>
      <c r="AI123" s="126"/>
      <c r="AJ123" s="126"/>
      <c r="AK123" s="126"/>
    </row>
    <row r="124" spans="1:37" ht="27" customHeight="1" x14ac:dyDescent="0.2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</row>
    <row r="125" spans="1:37" ht="27" customHeight="1" x14ac:dyDescent="0.2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6"/>
      <c r="AJ125" s="126"/>
      <c r="AK125" s="126"/>
    </row>
    <row r="126" spans="1:37" ht="27" customHeight="1" x14ac:dyDescent="0.2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6"/>
      <c r="AK126" s="126"/>
    </row>
    <row r="127" spans="1:37" ht="27" customHeight="1" x14ac:dyDescent="0.2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</row>
    <row r="128" spans="1:37" ht="27" customHeight="1" x14ac:dyDescent="0.2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6"/>
    </row>
    <row r="129" spans="1:37" ht="27" customHeight="1" x14ac:dyDescent="0.2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  <c r="AF129" s="126"/>
      <c r="AG129" s="126"/>
      <c r="AH129" s="126"/>
      <c r="AI129" s="126"/>
      <c r="AJ129" s="126"/>
      <c r="AK129" s="126"/>
    </row>
    <row r="130" spans="1:37" ht="27" customHeight="1" x14ac:dyDescent="0.2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  <c r="AF130" s="126"/>
      <c r="AG130" s="126"/>
      <c r="AH130" s="126"/>
      <c r="AI130" s="126"/>
      <c r="AJ130" s="126"/>
      <c r="AK130" s="126"/>
    </row>
    <row r="131" spans="1:37" ht="27" customHeight="1" x14ac:dyDescent="0.2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  <c r="AF131" s="126"/>
      <c r="AG131" s="126"/>
      <c r="AH131" s="126"/>
      <c r="AI131" s="126"/>
      <c r="AJ131" s="126"/>
      <c r="AK131" s="126"/>
    </row>
    <row r="132" spans="1:37" ht="27" customHeight="1" x14ac:dyDescent="0.2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</row>
    <row r="133" spans="1:37" ht="27" customHeight="1" x14ac:dyDescent="0.2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6"/>
    </row>
    <row r="134" spans="1:37" ht="27" customHeight="1" x14ac:dyDescent="0.2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  <c r="U134" s="126"/>
      <c r="V134" s="126"/>
      <c r="W134" s="126"/>
      <c r="X134" s="126"/>
      <c r="Y134" s="126"/>
      <c r="Z134" s="126"/>
      <c r="AA134" s="126"/>
      <c r="AB134" s="126"/>
      <c r="AC134" s="126"/>
      <c r="AD134" s="126"/>
      <c r="AE134" s="126"/>
      <c r="AF134" s="126"/>
      <c r="AG134" s="126"/>
      <c r="AH134" s="126"/>
      <c r="AI134" s="126"/>
      <c r="AJ134" s="126"/>
      <c r="AK134" s="126"/>
    </row>
    <row r="135" spans="1:37" ht="27" customHeight="1" x14ac:dyDescent="0.2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  <c r="AF135" s="126"/>
      <c r="AG135" s="126"/>
      <c r="AH135" s="126"/>
      <c r="AI135" s="126"/>
      <c r="AJ135" s="126"/>
      <c r="AK135" s="126"/>
    </row>
    <row r="136" spans="1:37" ht="27" customHeight="1" x14ac:dyDescent="0.2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</row>
    <row r="137" spans="1:37" ht="27" customHeight="1" x14ac:dyDescent="0.2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</row>
    <row r="138" spans="1:37" ht="27" customHeight="1" x14ac:dyDescent="0.2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126"/>
      <c r="AJ138" s="126"/>
      <c r="AK138" s="126"/>
    </row>
    <row r="139" spans="1:37" ht="27" customHeight="1" x14ac:dyDescent="0.2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  <c r="AA139" s="126"/>
      <c r="AB139" s="126"/>
      <c r="AC139" s="126"/>
      <c r="AD139" s="126"/>
      <c r="AE139" s="126"/>
      <c r="AF139" s="126"/>
      <c r="AG139" s="126"/>
      <c r="AH139" s="126"/>
      <c r="AI139" s="126"/>
      <c r="AJ139" s="126"/>
      <c r="AK139" s="126"/>
    </row>
    <row r="140" spans="1:37" ht="27" customHeight="1" x14ac:dyDescent="0.2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126"/>
      <c r="AJ140" s="126"/>
      <c r="AK140" s="126"/>
    </row>
    <row r="141" spans="1:37" ht="27" customHeight="1" x14ac:dyDescent="0.2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  <c r="AI141" s="126"/>
      <c r="AJ141" s="126"/>
      <c r="AK141" s="126"/>
    </row>
    <row r="142" spans="1:37" ht="27" customHeight="1" x14ac:dyDescent="0.2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126"/>
      <c r="AJ142" s="126"/>
      <c r="AK142" s="126"/>
    </row>
    <row r="143" spans="1:37" ht="27" customHeight="1" x14ac:dyDescent="0.2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  <c r="U143" s="126"/>
      <c r="V143" s="126"/>
      <c r="W143" s="126"/>
      <c r="X143" s="126"/>
      <c r="Y143" s="126"/>
      <c r="Z143" s="126"/>
      <c r="AA143" s="126"/>
      <c r="AB143" s="126"/>
      <c r="AC143" s="126"/>
      <c r="AD143" s="126"/>
      <c r="AE143" s="126"/>
      <c r="AF143" s="126"/>
      <c r="AG143" s="126"/>
      <c r="AH143" s="126"/>
      <c r="AI143" s="126"/>
      <c r="AJ143" s="126"/>
      <c r="AK143" s="126"/>
    </row>
    <row r="144" spans="1:37" ht="27" customHeight="1" x14ac:dyDescent="0.2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  <c r="U144" s="126"/>
      <c r="V144" s="126"/>
      <c r="W144" s="126"/>
      <c r="X144" s="126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6"/>
    </row>
    <row r="145" spans="1:37" ht="27" customHeight="1" x14ac:dyDescent="0.2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  <c r="Z145" s="126"/>
      <c r="AA145" s="126"/>
      <c r="AB145" s="126"/>
      <c r="AC145" s="126"/>
      <c r="AD145" s="126"/>
      <c r="AE145" s="126"/>
      <c r="AF145" s="126"/>
      <c r="AG145" s="126"/>
      <c r="AH145" s="126"/>
      <c r="AI145" s="126"/>
      <c r="AJ145" s="126"/>
      <c r="AK145" s="126"/>
    </row>
    <row r="146" spans="1:37" ht="27" customHeight="1" x14ac:dyDescent="0.2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  <c r="T146" s="126"/>
      <c r="U146" s="126"/>
      <c r="V146" s="126"/>
      <c r="W146" s="126"/>
      <c r="X146" s="126"/>
      <c r="Y146" s="126"/>
      <c r="Z146" s="126"/>
      <c r="AA146" s="126"/>
      <c r="AB146" s="126"/>
      <c r="AC146" s="126"/>
      <c r="AD146" s="126"/>
      <c r="AE146" s="126"/>
      <c r="AF146" s="126"/>
      <c r="AG146" s="126"/>
      <c r="AH146" s="126"/>
      <c r="AI146" s="126"/>
      <c r="AJ146" s="126"/>
      <c r="AK146" s="126"/>
    </row>
    <row r="147" spans="1:37" ht="27" customHeight="1" x14ac:dyDescent="0.2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  <c r="U147" s="126"/>
      <c r="V147" s="126"/>
      <c r="W147" s="126"/>
      <c r="X147" s="126"/>
      <c r="Y147" s="126"/>
      <c r="Z147" s="126"/>
      <c r="AA147" s="126"/>
      <c r="AB147" s="126"/>
      <c r="AC147" s="126"/>
      <c r="AD147" s="126"/>
      <c r="AE147" s="126"/>
      <c r="AF147" s="126"/>
      <c r="AG147" s="126"/>
      <c r="AH147" s="126"/>
      <c r="AI147" s="126"/>
      <c r="AJ147" s="126"/>
      <c r="AK147" s="126"/>
    </row>
    <row r="148" spans="1:37" ht="27" customHeight="1" x14ac:dyDescent="0.2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  <c r="U148" s="126"/>
      <c r="V148" s="126"/>
      <c r="W148" s="126"/>
      <c r="X148" s="126"/>
      <c r="Y148" s="126"/>
      <c r="Z148" s="126"/>
      <c r="AA148" s="126"/>
      <c r="AB148" s="126"/>
      <c r="AC148" s="126"/>
      <c r="AD148" s="126"/>
      <c r="AE148" s="126"/>
      <c r="AF148" s="126"/>
      <c r="AG148" s="126"/>
      <c r="AH148" s="126"/>
      <c r="AI148" s="126"/>
      <c r="AJ148" s="126"/>
      <c r="AK148" s="126"/>
    </row>
    <row r="149" spans="1:37" ht="27" customHeight="1" x14ac:dyDescent="0.2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  <c r="Z149" s="126"/>
      <c r="AA149" s="126"/>
      <c r="AB149" s="126"/>
      <c r="AC149" s="126"/>
      <c r="AD149" s="126"/>
      <c r="AE149" s="126"/>
      <c r="AF149" s="126"/>
      <c r="AG149" s="126"/>
      <c r="AH149" s="126"/>
      <c r="AI149" s="126"/>
      <c r="AJ149" s="126"/>
      <c r="AK149" s="126"/>
    </row>
    <row r="150" spans="1:37" ht="27" customHeight="1" x14ac:dyDescent="0.2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6"/>
      <c r="AK150" s="126"/>
    </row>
    <row r="151" spans="1:37" ht="27" customHeight="1" x14ac:dyDescent="0.2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  <c r="U151" s="126"/>
      <c r="V151" s="126"/>
      <c r="W151" s="126"/>
      <c r="X151" s="126"/>
      <c r="Y151" s="126"/>
      <c r="Z151" s="126"/>
      <c r="AA151" s="126"/>
      <c r="AB151" s="126"/>
      <c r="AC151" s="126"/>
      <c r="AD151" s="126"/>
      <c r="AE151" s="126"/>
      <c r="AF151" s="126"/>
      <c r="AG151" s="126"/>
      <c r="AH151" s="126"/>
      <c r="AI151" s="126"/>
      <c r="AJ151" s="126"/>
      <c r="AK151" s="126"/>
    </row>
    <row r="152" spans="1:37" ht="27" customHeight="1" x14ac:dyDescent="0.2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  <c r="U152" s="126"/>
      <c r="V152" s="126"/>
      <c r="W152" s="126"/>
      <c r="X152" s="126"/>
      <c r="Y152" s="126"/>
      <c r="Z152" s="126"/>
      <c r="AA152" s="126"/>
      <c r="AB152" s="126"/>
      <c r="AC152" s="126"/>
      <c r="AD152" s="126"/>
      <c r="AE152" s="126"/>
      <c r="AF152" s="126"/>
      <c r="AG152" s="126"/>
      <c r="AH152" s="126"/>
      <c r="AI152" s="126"/>
      <c r="AJ152" s="126"/>
      <c r="AK152" s="126"/>
    </row>
    <row r="153" spans="1:37" ht="27" customHeight="1" x14ac:dyDescent="0.2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  <c r="U153" s="126"/>
      <c r="V153" s="126"/>
      <c r="W153" s="126"/>
      <c r="X153" s="126"/>
      <c r="Y153" s="126"/>
      <c r="Z153" s="126"/>
      <c r="AA153" s="126"/>
      <c r="AB153" s="126"/>
      <c r="AC153" s="126"/>
      <c r="AD153" s="126"/>
      <c r="AE153" s="126"/>
      <c r="AF153" s="126"/>
      <c r="AG153" s="126"/>
      <c r="AH153" s="126"/>
      <c r="AI153" s="126"/>
      <c r="AJ153" s="126"/>
      <c r="AK153" s="126"/>
    </row>
    <row r="154" spans="1:37" ht="27" customHeight="1" x14ac:dyDescent="0.2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6"/>
    </row>
    <row r="155" spans="1:37" ht="27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  <c r="U155" s="126"/>
      <c r="V155" s="126"/>
      <c r="W155" s="126"/>
      <c r="X155" s="126"/>
      <c r="Y155" s="126"/>
      <c r="Z155" s="126"/>
      <c r="AA155" s="126"/>
      <c r="AB155" s="126"/>
      <c r="AC155" s="126"/>
      <c r="AD155" s="126"/>
      <c r="AE155" s="126"/>
      <c r="AF155" s="126"/>
      <c r="AG155" s="126"/>
      <c r="AH155" s="126"/>
      <c r="AI155" s="126"/>
      <c r="AJ155" s="126"/>
      <c r="AK155" s="126"/>
    </row>
    <row r="156" spans="1:37" ht="27" customHeight="1" x14ac:dyDescent="0.2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  <c r="U156" s="126"/>
      <c r="V156" s="126"/>
      <c r="W156" s="126"/>
      <c r="X156" s="126"/>
      <c r="Y156" s="126"/>
      <c r="Z156" s="126"/>
      <c r="AA156" s="126"/>
      <c r="AB156" s="126"/>
      <c r="AC156" s="126"/>
      <c r="AD156" s="126"/>
      <c r="AE156" s="126"/>
      <c r="AF156" s="126"/>
      <c r="AG156" s="126"/>
      <c r="AH156" s="126"/>
      <c r="AI156" s="126"/>
      <c r="AJ156" s="126"/>
      <c r="AK156" s="126"/>
    </row>
    <row r="157" spans="1:37" ht="27" customHeight="1" x14ac:dyDescent="0.2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  <c r="U157" s="126"/>
      <c r="V157" s="126"/>
      <c r="W157" s="126"/>
      <c r="X157" s="126"/>
      <c r="Y157" s="126"/>
      <c r="Z157" s="126"/>
      <c r="AA157" s="126"/>
      <c r="AB157" s="126"/>
      <c r="AC157" s="126"/>
      <c r="AD157" s="126"/>
      <c r="AE157" s="126"/>
      <c r="AF157" s="126"/>
      <c r="AG157" s="126"/>
      <c r="AH157" s="126"/>
      <c r="AI157" s="126"/>
      <c r="AJ157" s="126"/>
      <c r="AK157" s="126"/>
    </row>
    <row r="158" spans="1:37" ht="27" customHeight="1" x14ac:dyDescent="0.2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  <c r="U158" s="126"/>
      <c r="V158" s="126"/>
      <c r="W158" s="126"/>
      <c r="X158" s="126"/>
      <c r="Y158" s="126"/>
      <c r="Z158" s="126"/>
      <c r="AA158" s="126"/>
      <c r="AB158" s="126"/>
      <c r="AC158" s="126"/>
      <c r="AD158" s="126"/>
      <c r="AE158" s="126"/>
      <c r="AF158" s="126"/>
      <c r="AG158" s="126"/>
      <c r="AH158" s="126"/>
      <c r="AI158" s="126"/>
      <c r="AJ158" s="126"/>
      <c r="AK158" s="126"/>
    </row>
    <row r="159" spans="1:37" ht="27" customHeight="1" x14ac:dyDescent="0.2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  <c r="U159" s="126"/>
      <c r="V159" s="126"/>
      <c r="W159" s="126"/>
      <c r="X159" s="126"/>
      <c r="Y159" s="126"/>
      <c r="Z159" s="126"/>
      <c r="AA159" s="126"/>
      <c r="AB159" s="126"/>
      <c r="AC159" s="126"/>
      <c r="AD159" s="126"/>
      <c r="AE159" s="126"/>
      <c r="AF159" s="126"/>
      <c r="AG159" s="126"/>
      <c r="AH159" s="126"/>
      <c r="AI159" s="126"/>
      <c r="AJ159" s="126"/>
      <c r="AK159" s="126"/>
    </row>
    <row r="160" spans="1:37" ht="27" customHeight="1" x14ac:dyDescent="0.2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  <c r="T160" s="126"/>
      <c r="U160" s="126"/>
      <c r="V160" s="126"/>
      <c r="W160" s="126"/>
      <c r="X160" s="126"/>
      <c r="Y160" s="126"/>
      <c r="Z160" s="126"/>
      <c r="AA160" s="126"/>
      <c r="AB160" s="126"/>
      <c r="AC160" s="126"/>
      <c r="AD160" s="126"/>
      <c r="AE160" s="126"/>
      <c r="AF160" s="126"/>
      <c r="AG160" s="126"/>
      <c r="AH160" s="126"/>
      <c r="AI160" s="126"/>
      <c r="AJ160" s="126"/>
      <c r="AK160" s="126"/>
    </row>
    <row r="161" spans="1:37" ht="27" customHeight="1" x14ac:dyDescent="0.2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  <c r="T161" s="126"/>
      <c r="U161" s="126"/>
      <c r="V161" s="126"/>
      <c r="W161" s="126"/>
      <c r="X161" s="126"/>
      <c r="Y161" s="126"/>
      <c r="Z161" s="126"/>
      <c r="AA161" s="126"/>
      <c r="AB161" s="126"/>
      <c r="AC161" s="126"/>
      <c r="AD161" s="126"/>
      <c r="AE161" s="126"/>
      <c r="AF161" s="126"/>
      <c r="AG161" s="126"/>
      <c r="AH161" s="126"/>
      <c r="AI161" s="126"/>
      <c r="AJ161" s="126"/>
      <c r="AK161" s="126"/>
    </row>
    <row r="162" spans="1:37" ht="27" customHeight="1" x14ac:dyDescent="0.2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  <c r="U162" s="126"/>
      <c r="V162" s="126"/>
      <c r="W162" s="126"/>
      <c r="X162" s="126"/>
      <c r="Y162" s="126"/>
      <c r="Z162" s="126"/>
      <c r="AA162" s="126"/>
      <c r="AB162" s="126"/>
      <c r="AC162" s="126"/>
      <c r="AD162" s="126"/>
      <c r="AE162" s="126"/>
      <c r="AF162" s="126"/>
      <c r="AG162" s="126"/>
      <c r="AH162" s="126"/>
      <c r="AI162" s="126"/>
      <c r="AJ162" s="126"/>
      <c r="AK162" s="126"/>
    </row>
    <row r="163" spans="1:37" ht="27" customHeight="1" x14ac:dyDescent="0.2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  <c r="U163" s="126"/>
      <c r="V163" s="126"/>
      <c r="W163" s="126"/>
      <c r="X163" s="126"/>
      <c r="Y163" s="126"/>
      <c r="Z163" s="126"/>
      <c r="AA163" s="126"/>
      <c r="AB163" s="126"/>
      <c r="AC163" s="126"/>
      <c r="AD163" s="126"/>
      <c r="AE163" s="126"/>
      <c r="AF163" s="126"/>
      <c r="AG163" s="126"/>
      <c r="AH163" s="126"/>
      <c r="AI163" s="126"/>
      <c r="AJ163" s="126"/>
      <c r="AK163" s="126"/>
    </row>
    <row r="164" spans="1:37" ht="27" customHeight="1" x14ac:dyDescent="0.2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  <c r="U164" s="126"/>
      <c r="V164" s="126"/>
      <c r="W164" s="126"/>
      <c r="X164" s="126"/>
      <c r="Y164" s="126"/>
      <c r="Z164" s="126"/>
      <c r="AA164" s="126"/>
      <c r="AB164" s="126"/>
      <c r="AC164" s="126"/>
      <c r="AD164" s="126"/>
      <c r="AE164" s="126"/>
      <c r="AF164" s="126"/>
      <c r="AG164" s="126"/>
      <c r="AH164" s="126"/>
      <c r="AI164" s="126"/>
      <c r="AJ164" s="126"/>
      <c r="AK164" s="126"/>
    </row>
    <row r="165" spans="1:37" ht="27" customHeight="1" x14ac:dyDescent="0.2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  <c r="U165" s="126"/>
      <c r="V165" s="126"/>
      <c r="W165" s="126"/>
      <c r="X165" s="126"/>
      <c r="Y165" s="126"/>
      <c r="Z165" s="126"/>
      <c r="AA165" s="126"/>
      <c r="AB165" s="126"/>
      <c r="AC165" s="126"/>
      <c r="AD165" s="126"/>
      <c r="AE165" s="126"/>
      <c r="AF165" s="126"/>
      <c r="AG165" s="126"/>
      <c r="AH165" s="126"/>
      <c r="AI165" s="126"/>
      <c r="AJ165" s="126"/>
      <c r="AK165" s="126"/>
    </row>
    <row r="166" spans="1:37" ht="27" customHeight="1" x14ac:dyDescent="0.2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  <c r="U166" s="126"/>
      <c r="V166" s="126"/>
      <c r="W166" s="126"/>
      <c r="X166" s="126"/>
      <c r="Y166" s="126"/>
      <c r="Z166" s="126"/>
      <c r="AA166" s="126"/>
      <c r="AB166" s="126"/>
      <c r="AC166" s="126"/>
      <c r="AD166" s="126"/>
      <c r="AE166" s="126"/>
      <c r="AF166" s="126"/>
      <c r="AG166" s="126"/>
      <c r="AH166" s="126"/>
      <c r="AI166" s="126"/>
      <c r="AJ166" s="126"/>
      <c r="AK166" s="126"/>
    </row>
    <row r="167" spans="1:37" ht="27" customHeight="1" x14ac:dyDescent="0.2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  <c r="AA167" s="126"/>
      <c r="AB167" s="126"/>
      <c r="AC167" s="126"/>
      <c r="AD167" s="126"/>
      <c r="AE167" s="126"/>
      <c r="AF167" s="126"/>
      <c r="AG167" s="126"/>
      <c r="AH167" s="126"/>
      <c r="AI167" s="126"/>
      <c r="AJ167" s="126"/>
      <c r="AK167" s="126"/>
    </row>
    <row r="168" spans="1:37" ht="27" customHeight="1" x14ac:dyDescent="0.2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  <c r="T168" s="126"/>
      <c r="U168" s="126"/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6"/>
      <c r="AK168" s="126"/>
    </row>
    <row r="169" spans="1:37" ht="27" customHeight="1" x14ac:dyDescent="0.2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6"/>
    </row>
    <row r="170" spans="1:37" ht="27" customHeight="1" x14ac:dyDescent="0.2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  <c r="AA170" s="126"/>
      <c r="AB170" s="126"/>
      <c r="AC170" s="126"/>
      <c r="AD170" s="126"/>
      <c r="AE170" s="126"/>
      <c r="AF170" s="126"/>
      <c r="AG170" s="126"/>
      <c r="AH170" s="126"/>
      <c r="AI170" s="126"/>
      <c r="AJ170" s="126"/>
      <c r="AK170" s="126"/>
    </row>
    <row r="171" spans="1:37" ht="27" customHeight="1" x14ac:dyDescent="0.2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  <c r="U171" s="126"/>
      <c r="V171" s="126"/>
      <c r="W171" s="126"/>
      <c r="X171" s="126"/>
      <c r="Y171" s="126"/>
      <c r="Z171" s="126"/>
      <c r="AA171" s="126"/>
      <c r="AB171" s="126"/>
      <c r="AC171" s="126"/>
      <c r="AD171" s="126"/>
      <c r="AE171" s="126"/>
      <c r="AF171" s="126"/>
      <c r="AG171" s="126"/>
      <c r="AH171" s="126"/>
      <c r="AI171" s="126"/>
      <c r="AJ171" s="126"/>
      <c r="AK171" s="126"/>
    </row>
    <row r="172" spans="1:37" ht="27" customHeight="1" x14ac:dyDescent="0.2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  <c r="U172" s="126"/>
      <c r="V172" s="126"/>
      <c r="W172" s="126"/>
      <c r="X172" s="126"/>
      <c r="Y172" s="126"/>
      <c r="Z172" s="126"/>
      <c r="AA172" s="126"/>
      <c r="AB172" s="126"/>
      <c r="AC172" s="126"/>
      <c r="AD172" s="126"/>
      <c r="AE172" s="126"/>
      <c r="AF172" s="126"/>
      <c r="AG172" s="126"/>
      <c r="AH172" s="126"/>
      <c r="AI172" s="126"/>
      <c r="AJ172" s="126"/>
      <c r="AK172" s="126"/>
    </row>
    <row r="173" spans="1:37" ht="27" customHeight="1" x14ac:dyDescent="0.2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</row>
    <row r="174" spans="1:37" ht="27" customHeight="1" x14ac:dyDescent="0.2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</row>
    <row r="175" spans="1:37" ht="27" customHeight="1" x14ac:dyDescent="0.2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  <c r="AA175" s="126"/>
      <c r="AB175" s="126"/>
      <c r="AC175" s="126"/>
      <c r="AD175" s="126"/>
      <c r="AE175" s="126"/>
      <c r="AF175" s="126"/>
      <c r="AG175" s="126"/>
      <c r="AH175" s="126"/>
      <c r="AI175" s="126"/>
      <c r="AJ175" s="126"/>
      <c r="AK175" s="126"/>
    </row>
    <row r="176" spans="1:37" ht="27" customHeight="1" x14ac:dyDescent="0.2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  <c r="U176" s="126"/>
      <c r="V176" s="126"/>
      <c r="W176" s="126"/>
      <c r="X176" s="126"/>
      <c r="Y176" s="126"/>
      <c r="Z176" s="126"/>
      <c r="AA176" s="126"/>
      <c r="AB176" s="126"/>
      <c r="AC176" s="126"/>
      <c r="AD176" s="126"/>
      <c r="AE176" s="126"/>
      <c r="AF176" s="126"/>
      <c r="AG176" s="126"/>
      <c r="AH176" s="126"/>
      <c r="AI176" s="126"/>
      <c r="AJ176" s="126"/>
      <c r="AK176" s="126"/>
    </row>
    <row r="177" spans="1:37" ht="27" customHeight="1" x14ac:dyDescent="0.2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  <c r="AA177" s="126"/>
      <c r="AB177" s="126"/>
      <c r="AC177" s="126"/>
      <c r="AD177" s="126"/>
      <c r="AE177" s="126"/>
      <c r="AF177" s="126"/>
      <c r="AG177" s="126"/>
      <c r="AH177" s="126"/>
      <c r="AI177" s="126"/>
      <c r="AJ177" s="126"/>
      <c r="AK177" s="126"/>
    </row>
    <row r="178" spans="1:37" ht="27" customHeight="1" x14ac:dyDescent="0.2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  <c r="AK178" s="126"/>
    </row>
    <row r="179" spans="1:37" ht="27" customHeight="1" x14ac:dyDescent="0.2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  <c r="AA179" s="126"/>
      <c r="AB179" s="126"/>
      <c r="AC179" s="126"/>
      <c r="AD179" s="126"/>
      <c r="AE179" s="126"/>
      <c r="AF179" s="126"/>
      <c r="AG179" s="126"/>
      <c r="AH179" s="126"/>
      <c r="AI179" s="126"/>
      <c r="AJ179" s="126"/>
      <c r="AK179" s="126"/>
    </row>
    <row r="180" spans="1:37" ht="27" customHeight="1" x14ac:dyDescent="0.2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  <c r="AA180" s="126"/>
      <c r="AB180" s="126"/>
      <c r="AC180" s="126"/>
      <c r="AD180" s="126"/>
      <c r="AE180" s="126"/>
      <c r="AF180" s="126"/>
      <c r="AG180" s="126"/>
      <c r="AH180" s="126"/>
      <c r="AI180" s="126"/>
      <c r="AJ180" s="126"/>
      <c r="AK180" s="126"/>
    </row>
    <row r="181" spans="1:37" ht="27" customHeight="1" x14ac:dyDescent="0.2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  <c r="AA181" s="126"/>
      <c r="AB181" s="126"/>
      <c r="AC181" s="126"/>
      <c r="AD181" s="126"/>
      <c r="AE181" s="126"/>
      <c r="AF181" s="126"/>
      <c r="AG181" s="126"/>
      <c r="AH181" s="126"/>
      <c r="AI181" s="126"/>
      <c r="AJ181" s="126"/>
      <c r="AK181" s="126"/>
    </row>
    <row r="182" spans="1:37" ht="27" customHeight="1" x14ac:dyDescent="0.2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  <c r="AA182" s="126"/>
      <c r="AB182" s="126"/>
      <c r="AC182" s="126"/>
      <c r="AD182" s="126"/>
      <c r="AE182" s="126"/>
      <c r="AF182" s="126"/>
      <c r="AG182" s="126"/>
      <c r="AH182" s="126"/>
      <c r="AI182" s="126"/>
      <c r="AJ182" s="126"/>
      <c r="AK182" s="126"/>
    </row>
    <row r="183" spans="1:37" ht="27" customHeight="1" x14ac:dyDescent="0.2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  <c r="AE183" s="126"/>
      <c r="AF183" s="126"/>
      <c r="AG183" s="126"/>
      <c r="AH183" s="126"/>
      <c r="AI183" s="126"/>
      <c r="AJ183" s="126"/>
      <c r="AK183" s="126"/>
    </row>
    <row r="184" spans="1:37" ht="27" customHeight="1" x14ac:dyDescent="0.2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6"/>
    </row>
    <row r="185" spans="1:37" ht="27" customHeight="1" x14ac:dyDescent="0.2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  <c r="AA185" s="126"/>
      <c r="AB185" s="126"/>
      <c r="AC185" s="126"/>
      <c r="AD185" s="126"/>
      <c r="AE185" s="126"/>
      <c r="AF185" s="126"/>
      <c r="AG185" s="126"/>
      <c r="AH185" s="126"/>
      <c r="AI185" s="126"/>
      <c r="AJ185" s="126"/>
      <c r="AK185" s="126"/>
    </row>
    <row r="186" spans="1:37" ht="27" customHeight="1" x14ac:dyDescent="0.2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  <c r="U186" s="126"/>
      <c r="V186" s="126"/>
      <c r="W186" s="126"/>
      <c r="X186" s="126"/>
      <c r="Y186" s="126"/>
      <c r="Z186" s="126"/>
      <c r="AA186" s="126"/>
      <c r="AB186" s="126"/>
      <c r="AC186" s="126"/>
      <c r="AD186" s="126"/>
      <c r="AE186" s="126"/>
      <c r="AF186" s="126"/>
      <c r="AG186" s="126"/>
      <c r="AH186" s="126"/>
      <c r="AI186" s="126"/>
      <c r="AJ186" s="126"/>
      <c r="AK186" s="126"/>
    </row>
    <row r="187" spans="1:37" ht="27" customHeight="1" x14ac:dyDescent="0.2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  <c r="AA187" s="126"/>
      <c r="AB187" s="126"/>
      <c r="AC187" s="126"/>
      <c r="AD187" s="126"/>
      <c r="AE187" s="126"/>
      <c r="AF187" s="126"/>
      <c r="AG187" s="126"/>
      <c r="AH187" s="126"/>
      <c r="AI187" s="126"/>
      <c r="AJ187" s="126"/>
      <c r="AK187" s="126"/>
    </row>
    <row r="188" spans="1:37" ht="27" customHeight="1" x14ac:dyDescent="0.2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  <c r="Z188" s="126"/>
      <c r="AA188" s="126"/>
      <c r="AB188" s="126"/>
      <c r="AC188" s="126"/>
      <c r="AD188" s="126"/>
      <c r="AE188" s="126"/>
      <c r="AF188" s="126"/>
      <c r="AG188" s="126"/>
      <c r="AH188" s="126"/>
      <c r="AI188" s="126"/>
      <c r="AJ188" s="126"/>
      <c r="AK188" s="126"/>
    </row>
    <row r="189" spans="1:37" ht="27" customHeight="1" x14ac:dyDescent="0.2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  <c r="AA189" s="126"/>
      <c r="AB189" s="126"/>
      <c r="AC189" s="126"/>
      <c r="AD189" s="126"/>
      <c r="AE189" s="126"/>
      <c r="AF189" s="126"/>
      <c r="AG189" s="126"/>
      <c r="AH189" s="126"/>
      <c r="AI189" s="126"/>
      <c r="AJ189" s="126"/>
      <c r="AK189" s="126"/>
    </row>
    <row r="190" spans="1:37" ht="27" customHeight="1" x14ac:dyDescent="0.2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6"/>
      <c r="Y190" s="126"/>
      <c r="Z190" s="126"/>
      <c r="AA190" s="126"/>
      <c r="AB190" s="126"/>
      <c r="AC190" s="126"/>
      <c r="AD190" s="126"/>
      <c r="AE190" s="126"/>
      <c r="AF190" s="126"/>
      <c r="AG190" s="126"/>
      <c r="AH190" s="126"/>
      <c r="AI190" s="126"/>
      <c r="AJ190" s="126"/>
      <c r="AK190" s="126"/>
    </row>
    <row r="191" spans="1:37" ht="27" customHeight="1" x14ac:dyDescent="0.2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  <c r="AA191" s="126"/>
      <c r="AB191" s="126"/>
      <c r="AC191" s="126"/>
      <c r="AD191" s="126"/>
      <c r="AE191" s="126"/>
      <c r="AF191" s="126"/>
      <c r="AG191" s="126"/>
      <c r="AH191" s="126"/>
      <c r="AI191" s="126"/>
      <c r="AJ191" s="126"/>
      <c r="AK191" s="126"/>
    </row>
    <row r="192" spans="1:37" ht="27" customHeight="1" x14ac:dyDescent="0.2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  <c r="AB192" s="126"/>
      <c r="AC192" s="126"/>
      <c r="AD192" s="126"/>
      <c r="AE192" s="126"/>
      <c r="AF192" s="126"/>
      <c r="AG192" s="126"/>
      <c r="AH192" s="126"/>
      <c r="AI192" s="126"/>
      <c r="AJ192" s="126"/>
      <c r="AK192" s="126"/>
    </row>
    <row r="193" spans="1:37" ht="27" customHeight="1" x14ac:dyDescent="0.2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6"/>
      <c r="Y193" s="126"/>
      <c r="Z193" s="126"/>
      <c r="AA193" s="126"/>
      <c r="AB193" s="126"/>
      <c r="AC193" s="126"/>
      <c r="AD193" s="126"/>
      <c r="AE193" s="126"/>
      <c r="AF193" s="126"/>
      <c r="AG193" s="126"/>
      <c r="AH193" s="126"/>
      <c r="AI193" s="126"/>
      <c r="AJ193" s="126"/>
      <c r="AK193" s="126"/>
    </row>
    <row r="194" spans="1:37" ht="27" customHeight="1" x14ac:dyDescent="0.2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6"/>
      <c r="Y194" s="126"/>
      <c r="Z194" s="126"/>
      <c r="AA194" s="126"/>
      <c r="AB194" s="126"/>
      <c r="AC194" s="126"/>
      <c r="AD194" s="126"/>
      <c r="AE194" s="126"/>
      <c r="AF194" s="126"/>
      <c r="AG194" s="126"/>
      <c r="AH194" s="126"/>
      <c r="AI194" s="126"/>
      <c r="AJ194" s="126"/>
      <c r="AK194" s="126"/>
    </row>
    <row r="195" spans="1:37" ht="27" customHeight="1" x14ac:dyDescent="0.2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  <c r="AA195" s="126"/>
      <c r="AB195" s="126"/>
      <c r="AC195" s="126"/>
      <c r="AD195" s="126"/>
      <c r="AE195" s="126"/>
      <c r="AF195" s="126"/>
      <c r="AG195" s="126"/>
      <c r="AH195" s="126"/>
      <c r="AI195" s="126"/>
      <c r="AJ195" s="126"/>
      <c r="AK195" s="126"/>
    </row>
    <row r="196" spans="1:37" ht="27" customHeight="1" x14ac:dyDescent="0.2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6"/>
      <c r="Y196" s="126"/>
      <c r="Z196" s="126"/>
      <c r="AA196" s="126"/>
      <c r="AB196" s="126"/>
      <c r="AC196" s="126"/>
      <c r="AD196" s="126"/>
      <c r="AE196" s="126"/>
      <c r="AF196" s="126"/>
      <c r="AG196" s="126"/>
      <c r="AH196" s="126"/>
      <c r="AI196" s="126"/>
      <c r="AJ196" s="126"/>
      <c r="AK196" s="126"/>
    </row>
    <row r="197" spans="1:37" ht="27" customHeight="1" x14ac:dyDescent="0.2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6"/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6"/>
    </row>
    <row r="198" spans="1:37" ht="27" customHeight="1" x14ac:dyDescent="0.2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6"/>
    </row>
    <row r="199" spans="1:37" ht="27" customHeight="1" x14ac:dyDescent="0.2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  <c r="Z199" s="126"/>
      <c r="AA199" s="126"/>
      <c r="AB199" s="126"/>
      <c r="AC199" s="126"/>
      <c r="AD199" s="126"/>
      <c r="AE199" s="126"/>
      <c r="AF199" s="126"/>
      <c r="AG199" s="126"/>
      <c r="AH199" s="126"/>
      <c r="AI199" s="126"/>
      <c r="AJ199" s="126"/>
      <c r="AK199" s="126"/>
    </row>
    <row r="200" spans="1:37" ht="27" customHeight="1" x14ac:dyDescent="0.2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  <c r="Z200" s="126"/>
      <c r="AA200" s="126"/>
      <c r="AB200" s="126"/>
      <c r="AC200" s="126"/>
      <c r="AD200" s="126"/>
      <c r="AE200" s="126"/>
      <c r="AF200" s="126"/>
      <c r="AG200" s="126"/>
      <c r="AH200" s="126"/>
      <c r="AI200" s="126"/>
      <c r="AJ200" s="126"/>
      <c r="AK200" s="126"/>
    </row>
    <row r="201" spans="1:37" ht="27" customHeight="1" x14ac:dyDescent="0.2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  <c r="AA201" s="126"/>
      <c r="AB201" s="126"/>
      <c r="AC201" s="126"/>
      <c r="AD201" s="126"/>
      <c r="AE201" s="126"/>
      <c r="AF201" s="126"/>
      <c r="AG201" s="126"/>
      <c r="AH201" s="126"/>
      <c r="AI201" s="126"/>
      <c r="AJ201" s="126"/>
      <c r="AK201" s="126"/>
    </row>
    <row r="202" spans="1:37" ht="27" customHeight="1" x14ac:dyDescent="0.2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  <c r="AA202" s="126"/>
      <c r="AB202" s="126"/>
      <c r="AC202" s="126"/>
      <c r="AD202" s="126"/>
      <c r="AE202" s="126"/>
      <c r="AF202" s="126"/>
      <c r="AG202" s="126"/>
      <c r="AH202" s="126"/>
      <c r="AI202" s="126"/>
      <c r="AJ202" s="126"/>
      <c r="AK202" s="126"/>
    </row>
    <row r="203" spans="1:37" ht="27" customHeight="1" x14ac:dyDescent="0.2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6"/>
      <c r="Y203" s="126"/>
      <c r="Z203" s="126"/>
      <c r="AA203" s="126"/>
      <c r="AB203" s="126"/>
      <c r="AC203" s="126"/>
      <c r="AD203" s="126"/>
      <c r="AE203" s="126"/>
      <c r="AF203" s="126"/>
      <c r="AG203" s="126"/>
      <c r="AH203" s="126"/>
      <c r="AI203" s="126"/>
      <c r="AJ203" s="126"/>
      <c r="AK203" s="126"/>
    </row>
    <row r="204" spans="1:37" ht="27" customHeight="1" x14ac:dyDescent="0.2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6"/>
      <c r="Y204" s="126"/>
      <c r="Z204" s="126"/>
      <c r="AA204" s="126"/>
      <c r="AB204" s="126"/>
      <c r="AC204" s="126"/>
      <c r="AD204" s="126"/>
      <c r="AE204" s="126"/>
      <c r="AF204" s="126"/>
      <c r="AG204" s="126"/>
      <c r="AH204" s="126"/>
      <c r="AI204" s="126"/>
      <c r="AJ204" s="126"/>
      <c r="AK204" s="126"/>
    </row>
    <row r="205" spans="1:37" ht="27" customHeight="1" x14ac:dyDescent="0.2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  <c r="AA205" s="126"/>
      <c r="AB205" s="126"/>
      <c r="AC205" s="126"/>
      <c r="AD205" s="126"/>
      <c r="AE205" s="126"/>
      <c r="AF205" s="126"/>
      <c r="AG205" s="126"/>
      <c r="AH205" s="126"/>
      <c r="AI205" s="126"/>
      <c r="AJ205" s="126"/>
      <c r="AK205" s="126"/>
    </row>
    <row r="206" spans="1:37" ht="27" customHeight="1" x14ac:dyDescent="0.2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6"/>
      <c r="Y206" s="126"/>
      <c r="Z206" s="126"/>
      <c r="AA206" s="126"/>
      <c r="AB206" s="126"/>
      <c r="AC206" s="126"/>
      <c r="AD206" s="126"/>
      <c r="AE206" s="126"/>
      <c r="AF206" s="126"/>
      <c r="AG206" s="126"/>
      <c r="AH206" s="126"/>
      <c r="AI206" s="126"/>
      <c r="AJ206" s="126"/>
      <c r="AK206" s="126"/>
    </row>
    <row r="207" spans="1:37" ht="27" customHeight="1" x14ac:dyDescent="0.2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  <c r="AA207" s="126"/>
      <c r="AB207" s="126"/>
      <c r="AC207" s="126"/>
      <c r="AD207" s="126"/>
      <c r="AE207" s="126"/>
      <c r="AF207" s="126"/>
      <c r="AG207" s="126"/>
      <c r="AH207" s="126"/>
      <c r="AI207" s="126"/>
      <c r="AJ207" s="126"/>
      <c r="AK207" s="126"/>
    </row>
    <row r="208" spans="1:37" ht="27" customHeight="1" x14ac:dyDescent="0.2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6"/>
      <c r="Y208" s="126"/>
      <c r="Z208" s="126"/>
      <c r="AA208" s="126"/>
      <c r="AB208" s="126"/>
      <c r="AC208" s="126"/>
      <c r="AD208" s="126"/>
      <c r="AE208" s="126"/>
      <c r="AF208" s="126"/>
      <c r="AG208" s="126"/>
      <c r="AH208" s="126"/>
      <c r="AI208" s="126"/>
      <c r="AJ208" s="126"/>
      <c r="AK208" s="126"/>
    </row>
    <row r="209" spans="1:37" ht="27" customHeight="1" x14ac:dyDescent="0.2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6"/>
      <c r="Y209" s="126"/>
      <c r="Z209" s="126"/>
      <c r="AA209" s="126"/>
      <c r="AB209" s="126"/>
      <c r="AC209" s="126"/>
      <c r="AD209" s="126"/>
      <c r="AE209" s="126"/>
      <c r="AF209" s="126"/>
      <c r="AG209" s="126"/>
      <c r="AH209" s="126"/>
      <c r="AI209" s="126"/>
      <c r="AJ209" s="126"/>
      <c r="AK209" s="126"/>
    </row>
    <row r="210" spans="1:37" ht="27" customHeight="1" x14ac:dyDescent="0.2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6"/>
      <c r="Y210" s="126"/>
      <c r="Z210" s="126"/>
      <c r="AA210" s="126"/>
      <c r="AB210" s="126"/>
      <c r="AC210" s="126"/>
      <c r="AD210" s="126"/>
      <c r="AE210" s="126"/>
      <c r="AF210" s="126"/>
      <c r="AG210" s="126"/>
      <c r="AH210" s="126"/>
      <c r="AI210" s="126"/>
      <c r="AJ210" s="126"/>
      <c r="AK210" s="126"/>
    </row>
    <row r="211" spans="1:37" ht="27" customHeight="1" x14ac:dyDescent="0.2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6"/>
      <c r="Y211" s="126"/>
      <c r="Z211" s="126"/>
      <c r="AA211" s="126"/>
      <c r="AB211" s="126"/>
      <c r="AC211" s="126"/>
      <c r="AD211" s="126"/>
      <c r="AE211" s="126"/>
      <c r="AF211" s="126"/>
      <c r="AG211" s="126"/>
      <c r="AH211" s="126"/>
      <c r="AI211" s="126"/>
      <c r="AJ211" s="126"/>
      <c r="AK211" s="126"/>
    </row>
    <row r="212" spans="1:37" ht="27" customHeight="1" x14ac:dyDescent="0.2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</row>
    <row r="213" spans="1:37" ht="27" customHeight="1" x14ac:dyDescent="0.2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  <c r="U213" s="126"/>
      <c r="V213" s="126"/>
      <c r="W213" s="126"/>
      <c r="X213" s="126"/>
      <c r="Y213" s="126"/>
      <c r="Z213" s="126"/>
      <c r="AA213" s="126"/>
      <c r="AB213" s="126"/>
      <c r="AC213" s="126"/>
      <c r="AD213" s="126"/>
      <c r="AE213" s="126"/>
      <c r="AF213" s="126"/>
      <c r="AG213" s="126"/>
      <c r="AH213" s="126"/>
      <c r="AI213" s="126"/>
      <c r="AJ213" s="126"/>
      <c r="AK213" s="126"/>
    </row>
    <row r="214" spans="1:37" ht="27" customHeight="1" x14ac:dyDescent="0.2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  <c r="AI214" s="126"/>
      <c r="AJ214" s="126"/>
      <c r="AK214" s="126"/>
    </row>
    <row r="215" spans="1:37" ht="27" customHeight="1" x14ac:dyDescent="0.2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  <c r="AA215" s="126"/>
      <c r="AB215" s="126"/>
      <c r="AC215" s="126"/>
      <c r="AD215" s="126"/>
      <c r="AE215" s="126"/>
      <c r="AF215" s="126"/>
      <c r="AG215" s="126"/>
      <c r="AH215" s="126"/>
      <c r="AI215" s="126"/>
      <c r="AJ215" s="126"/>
      <c r="AK215" s="126"/>
    </row>
    <row r="216" spans="1:37" ht="27" customHeight="1" x14ac:dyDescent="0.2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126"/>
      <c r="AJ216" s="126"/>
      <c r="AK216" s="126"/>
    </row>
    <row r="217" spans="1:37" ht="27" customHeight="1" x14ac:dyDescent="0.2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126"/>
      <c r="AC217" s="126"/>
      <c r="AD217" s="126"/>
      <c r="AE217" s="126"/>
      <c r="AF217" s="126"/>
      <c r="AG217" s="126"/>
      <c r="AH217" s="126"/>
      <c r="AI217" s="126"/>
      <c r="AJ217" s="126"/>
      <c r="AK217" s="126"/>
    </row>
    <row r="218" spans="1:37" ht="27" customHeight="1" x14ac:dyDescent="0.2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  <c r="AA218" s="126"/>
      <c r="AB218" s="126"/>
      <c r="AC218" s="126"/>
      <c r="AD218" s="126"/>
      <c r="AE218" s="126"/>
      <c r="AF218" s="126"/>
      <c r="AG218" s="126"/>
      <c r="AH218" s="126"/>
      <c r="AI218" s="126"/>
      <c r="AJ218" s="126"/>
      <c r="AK218" s="126"/>
    </row>
    <row r="219" spans="1:37" ht="27" customHeight="1" x14ac:dyDescent="0.2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  <c r="AA219" s="126"/>
      <c r="AB219" s="126"/>
      <c r="AC219" s="126"/>
      <c r="AD219" s="126"/>
      <c r="AE219" s="126"/>
      <c r="AF219" s="126"/>
      <c r="AG219" s="126"/>
      <c r="AH219" s="126"/>
      <c r="AI219" s="126"/>
      <c r="AJ219" s="126"/>
      <c r="AK219" s="126"/>
    </row>
    <row r="220" spans="1:37" ht="27" customHeight="1" x14ac:dyDescent="0.2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126"/>
      <c r="AC220" s="126"/>
      <c r="AD220" s="126"/>
      <c r="AE220" s="126"/>
      <c r="AF220" s="126"/>
      <c r="AG220" s="126"/>
      <c r="AH220" s="126"/>
      <c r="AI220" s="126"/>
      <c r="AJ220" s="126"/>
      <c r="AK220" s="126"/>
    </row>
    <row r="221" spans="1:37" ht="27" customHeight="1" x14ac:dyDescent="0.2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  <c r="U221" s="126"/>
      <c r="V221" s="126"/>
      <c r="W221" s="126"/>
      <c r="X221" s="126"/>
      <c r="Y221" s="126"/>
      <c r="Z221" s="126"/>
      <c r="AA221" s="126"/>
      <c r="AB221" s="126"/>
      <c r="AC221" s="126"/>
      <c r="AD221" s="126"/>
      <c r="AE221" s="126"/>
      <c r="AF221" s="126"/>
      <c r="AG221" s="126"/>
      <c r="AH221" s="126"/>
      <c r="AI221" s="126"/>
      <c r="AJ221" s="126"/>
      <c r="AK221" s="126"/>
    </row>
    <row r="222" spans="1:37" ht="27" customHeight="1" x14ac:dyDescent="0.2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  <c r="U222" s="126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6"/>
      <c r="AK222" s="126"/>
    </row>
    <row r="223" spans="1:37" ht="27" customHeight="1" x14ac:dyDescent="0.2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126"/>
      <c r="AC223" s="126"/>
      <c r="AD223" s="126"/>
      <c r="AE223" s="126"/>
      <c r="AF223" s="126"/>
      <c r="AG223" s="126"/>
      <c r="AH223" s="126"/>
      <c r="AI223" s="126"/>
      <c r="AJ223" s="126"/>
      <c r="AK223" s="126"/>
    </row>
    <row r="224" spans="1:37" ht="27" customHeight="1" x14ac:dyDescent="0.2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126"/>
      <c r="AC224" s="126"/>
      <c r="AD224" s="126"/>
      <c r="AE224" s="126"/>
      <c r="AF224" s="126"/>
      <c r="AG224" s="126"/>
      <c r="AH224" s="126"/>
      <c r="AI224" s="126"/>
      <c r="AJ224" s="126"/>
      <c r="AK224" s="126"/>
    </row>
    <row r="225" spans="1:37" ht="27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126"/>
      <c r="AC225" s="126"/>
      <c r="AD225" s="126"/>
      <c r="AE225" s="126"/>
      <c r="AF225" s="126"/>
      <c r="AG225" s="126"/>
      <c r="AH225" s="126"/>
      <c r="AI225" s="126"/>
      <c r="AJ225" s="126"/>
      <c r="AK225" s="126"/>
    </row>
    <row r="226" spans="1:37" ht="27" customHeight="1" x14ac:dyDescent="0.2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126"/>
      <c r="AC226" s="126"/>
      <c r="AD226" s="126"/>
      <c r="AE226" s="126"/>
      <c r="AF226" s="126"/>
      <c r="AG226" s="126"/>
      <c r="AH226" s="126"/>
      <c r="AI226" s="126"/>
      <c r="AJ226" s="126"/>
      <c r="AK226" s="126"/>
    </row>
    <row r="227" spans="1:37" ht="27" customHeight="1" x14ac:dyDescent="0.2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  <c r="U227" s="126"/>
      <c r="V227" s="126"/>
      <c r="W227" s="126"/>
      <c r="X227" s="126"/>
      <c r="Y227" s="126"/>
      <c r="Z227" s="126"/>
      <c r="AA227" s="126"/>
      <c r="AB227" s="126"/>
      <c r="AC227" s="126"/>
      <c r="AD227" s="126"/>
      <c r="AE227" s="126"/>
      <c r="AF227" s="126"/>
      <c r="AG227" s="126"/>
      <c r="AH227" s="126"/>
      <c r="AI227" s="126"/>
      <c r="AJ227" s="126"/>
      <c r="AK227" s="126"/>
    </row>
    <row r="228" spans="1:37" ht="27" customHeight="1" x14ac:dyDescent="0.2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6"/>
      <c r="Y228" s="126"/>
      <c r="Z228" s="126"/>
      <c r="AA228" s="126"/>
      <c r="AB228" s="126"/>
      <c r="AC228" s="126"/>
      <c r="AD228" s="126"/>
      <c r="AE228" s="126"/>
      <c r="AF228" s="126"/>
      <c r="AG228" s="126"/>
      <c r="AH228" s="126"/>
      <c r="AI228" s="126"/>
      <c r="AJ228" s="126"/>
      <c r="AK228" s="126"/>
    </row>
    <row r="229" spans="1:37" ht="27" customHeight="1" x14ac:dyDescent="0.2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126"/>
      <c r="Y229" s="126"/>
      <c r="Z229" s="126"/>
      <c r="AA229" s="126"/>
      <c r="AB229" s="126"/>
      <c r="AC229" s="126"/>
      <c r="AD229" s="126"/>
      <c r="AE229" s="126"/>
      <c r="AF229" s="126"/>
      <c r="AG229" s="126"/>
      <c r="AH229" s="126"/>
      <c r="AI229" s="126"/>
      <c r="AJ229" s="126"/>
      <c r="AK229" s="126"/>
    </row>
    <row r="230" spans="1:37" ht="27" customHeight="1" x14ac:dyDescent="0.2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6"/>
      <c r="Y230" s="126"/>
      <c r="Z230" s="126"/>
      <c r="AA230" s="126"/>
      <c r="AB230" s="126"/>
      <c r="AC230" s="126"/>
      <c r="AD230" s="126"/>
      <c r="AE230" s="126"/>
      <c r="AF230" s="126"/>
      <c r="AG230" s="126"/>
      <c r="AH230" s="126"/>
      <c r="AI230" s="126"/>
      <c r="AJ230" s="126"/>
      <c r="AK230" s="126"/>
    </row>
    <row r="231" spans="1:37" ht="27" customHeight="1" x14ac:dyDescent="0.2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  <c r="Z231" s="126"/>
      <c r="AA231" s="126"/>
      <c r="AB231" s="126"/>
      <c r="AC231" s="126"/>
      <c r="AD231" s="126"/>
      <c r="AE231" s="126"/>
      <c r="AF231" s="126"/>
      <c r="AG231" s="126"/>
      <c r="AH231" s="126"/>
      <c r="AI231" s="126"/>
      <c r="AJ231" s="126"/>
      <c r="AK231" s="126"/>
    </row>
    <row r="232" spans="1:37" ht="27" customHeight="1" x14ac:dyDescent="0.2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  <c r="U232" s="126"/>
      <c r="V232" s="126"/>
      <c r="W232" s="126"/>
      <c r="X232" s="126"/>
      <c r="Y232" s="126"/>
      <c r="Z232" s="126"/>
      <c r="AA232" s="126"/>
      <c r="AB232" s="126"/>
      <c r="AC232" s="126"/>
      <c r="AD232" s="126"/>
      <c r="AE232" s="126"/>
      <c r="AF232" s="126"/>
      <c r="AG232" s="126"/>
      <c r="AH232" s="126"/>
      <c r="AI232" s="126"/>
      <c r="AJ232" s="126"/>
      <c r="AK232" s="126"/>
    </row>
    <row r="233" spans="1:37" ht="27" customHeight="1" x14ac:dyDescent="0.2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6"/>
      <c r="P233" s="126"/>
      <c r="Q233" s="126"/>
      <c r="R233" s="126"/>
      <c r="S233" s="126"/>
      <c r="T233" s="126"/>
      <c r="U233" s="126"/>
      <c r="V233" s="126"/>
      <c r="W233" s="126"/>
      <c r="X233" s="126"/>
      <c r="Y233" s="126"/>
      <c r="Z233" s="126"/>
      <c r="AA233" s="126"/>
      <c r="AB233" s="126"/>
      <c r="AC233" s="126"/>
      <c r="AD233" s="126"/>
      <c r="AE233" s="126"/>
      <c r="AF233" s="126"/>
      <c r="AG233" s="126"/>
      <c r="AH233" s="126"/>
      <c r="AI233" s="126"/>
      <c r="AJ233" s="126"/>
      <c r="AK233" s="126"/>
    </row>
    <row r="234" spans="1:37" ht="27" customHeight="1" x14ac:dyDescent="0.2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  <c r="U234" s="126"/>
      <c r="V234" s="126"/>
      <c r="W234" s="126"/>
      <c r="X234" s="126"/>
      <c r="Y234" s="126"/>
      <c r="Z234" s="126"/>
      <c r="AA234" s="126"/>
      <c r="AB234" s="126"/>
      <c r="AC234" s="126"/>
      <c r="AD234" s="126"/>
      <c r="AE234" s="126"/>
      <c r="AF234" s="126"/>
      <c r="AG234" s="126"/>
      <c r="AH234" s="126"/>
      <c r="AI234" s="126"/>
      <c r="AJ234" s="126"/>
      <c r="AK234" s="126"/>
    </row>
    <row r="235" spans="1:37" ht="27" customHeight="1" x14ac:dyDescent="0.2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  <c r="U235" s="126"/>
      <c r="V235" s="126"/>
      <c r="W235" s="126"/>
      <c r="X235" s="126"/>
      <c r="Y235" s="126"/>
      <c r="Z235" s="126"/>
      <c r="AA235" s="126"/>
      <c r="AB235" s="126"/>
      <c r="AC235" s="126"/>
      <c r="AD235" s="126"/>
      <c r="AE235" s="126"/>
      <c r="AF235" s="126"/>
      <c r="AG235" s="126"/>
      <c r="AH235" s="126"/>
      <c r="AI235" s="126"/>
      <c r="AJ235" s="126"/>
      <c r="AK235" s="126"/>
    </row>
    <row r="236" spans="1:37" ht="27" customHeight="1" x14ac:dyDescent="0.2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  <c r="AC236" s="126"/>
      <c r="AD236" s="126"/>
      <c r="AE236" s="126"/>
      <c r="AF236" s="126"/>
      <c r="AG236" s="126"/>
      <c r="AH236" s="126"/>
      <c r="AI236" s="126"/>
      <c r="AJ236" s="126"/>
      <c r="AK236" s="126"/>
    </row>
    <row r="237" spans="1:37" ht="27" customHeight="1" x14ac:dyDescent="0.2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  <c r="U237" s="126"/>
      <c r="V237" s="126"/>
      <c r="W237" s="126"/>
      <c r="X237" s="126"/>
      <c r="Y237" s="126"/>
      <c r="Z237" s="126"/>
      <c r="AA237" s="126"/>
      <c r="AB237" s="126"/>
      <c r="AC237" s="126"/>
      <c r="AD237" s="126"/>
      <c r="AE237" s="126"/>
      <c r="AF237" s="126"/>
      <c r="AG237" s="126"/>
      <c r="AH237" s="126"/>
      <c r="AI237" s="126"/>
      <c r="AJ237" s="126"/>
      <c r="AK237" s="126"/>
    </row>
    <row r="238" spans="1:37" ht="27" customHeight="1" x14ac:dyDescent="0.2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  <c r="U238" s="126"/>
      <c r="V238" s="126"/>
      <c r="W238" s="126"/>
      <c r="X238" s="126"/>
      <c r="Y238" s="126"/>
      <c r="Z238" s="126"/>
      <c r="AA238" s="126"/>
      <c r="AB238" s="126"/>
      <c r="AC238" s="126"/>
      <c r="AD238" s="126"/>
      <c r="AE238" s="126"/>
      <c r="AF238" s="126"/>
      <c r="AG238" s="126"/>
      <c r="AH238" s="126"/>
      <c r="AI238" s="126"/>
      <c r="AJ238" s="126"/>
      <c r="AK238" s="126"/>
    </row>
    <row r="239" spans="1:37" ht="27" customHeight="1" x14ac:dyDescent="0.2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126"/>
      <c r="AC239" s="126"/>
      <c r="AD239" s="126"/>
      <c r="AE239" s="126"/>
      <c r="AF239" s="126"/>
      <c r="AG239" s="126"/>
      <c r="AH239" s="126"/>
      <c r="AI239" s="126"/>
      <c r="AJ239" s="126"/>
      <c r="AK239" s="126"/>
    </row>
    <row r="240" spans="1:37" ht="27" customHeight="1" x14ac:dyDescent="0.2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  <c r="U240" s="126"/>
      <c r="V240" s="126"/>
      <c r="W240" s="126"/>
      <c r="X240" s="126"/>
      <c r="Y240" s="126"/>
      <c r="Z240" s="126"/>
      <c r="AA240" s="126"/>
      <c r="AB240" s="126"/>
      <c r="AC240" s="126"/>
      <c r="AD240" s="126"/>
      <c r="AE240" s="126"/>
      <c r="AF240" s="126"/>
      <c r="AG240" s="126"/>
      <c r="AH240" s="126"/>
      <c r="AI240" s="126"/>
      <c r="AJ240" s="126"/>
      <c r="AK240" s="126"/>
    </row>
    <row r="241" spans="1:37" ht="27" customHeight="1" x14ac:dyDescent="0.2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6"/>
      <c r="P241" s="126"/>
      <c r="Q241" s="126"/>
      <c r="R241" s="126"/>
      <c r="S241" s="126"/>
      <c r="T241" s="126"/>
      <c r="U241" s="126"/>
      <c r="V241" s="126"/>
      <c r="W241" s="126"/>
      <c r="X241" s="126"/>
      <c r="Y241" s="126"/>
      <c r="Z241" s="126"/>
      <c r="AA241" s="126"/>
      <c r="AB241" s="126"/>
      <c r="AC241" s="126"/>
      <c r="AD241" s="126"/>
      <c r="AE241" s="126"/>
      <c r="AF241" s="126"/>
      <c r="AG241" s="126"/>
      <c r="AH241" s="126"/>
      <c r="AI241" s="126"/>
      <c r="AJ241" s="126"/>
      <c r="AK241" s="126"/>
    </row>
    <row r="242" spans="1:37" ht="27" customHeight="1" x14ac:dyDescent="0.2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  <c r="U242" s="126"/>
      <c r="V242" s="126"/>
      <c r="W242" s="126"/>
      <c r="X242" s="126"/>
      <c r="Y242" s="126"/>
      <c r="Z242" s="126"/>
      <c r="AA242" s="126"/>
      <c r="AB242" s="126"/>
      <c r="AC242" s="126"/>
      <c r="AD242" s="126"/>
      <c r="AE242" s="126"/>
      <c r="AF242" s="126"/>
      <c r="AG242" s="126"/>
      <c r="AH242" s="126"/>
      <c r="AI242" s="126"/>
      <c r="AJ242" s="126"/>
      <c r="AK242" s="126"/>
    </row>
    <row r="243" spans="1:37" ht="27" customHeight="1" x14ac:dyDescent="0.2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  <c r="U243" s="126"/>
      <c r="V243" s="126"/>
      <c r="W243" s="126"/>
      <c r="X243" s="126"/>
      <c r="Y243" s="126"/>
      <c r="Z243" s="126"/>
      <c r="AA243" s="126"/>
      <c r="AB243" s="126"/>
      <c r="AC243" s="126"/>
      <c r="AD243" s="126"/>
      <c r="AE243" s="126"/>
      <c r="AF243" s="126"/>
      <c r="AG243" s="126"/>
      <c r="AH243" s="126"/>
      <c r="AI243" s="126"/>
      <c r="AJ243" s="126"/>
      <c r="AK243" s="126"/>
    </row>
    <row r="244" spans="1:37" ht="27" customHeight="1" x14ac:dyDescent="0.2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  <c r="U244" s="126"/>
      <c r="V244" s="126"/>
      <c r="W244" s="126"/>
      <c r="X244" s="126"/>
      <c r="Y244" s="126"/>
      <c r="Z244" s="126"/>
      <c r="AA244" s="126"/>
      <c r="AB244" s="126"/>
      <c r="AC244" s="126"/>
      <c r="AD244" s="126"/>
      <c r="AE244" s="126"/>
      <c r="AF244" s="126"/>
      <c r="AG244" s="126"/>
      <c r="AH244" s="126"/>
      <c r="AI244" s="126"/>
      <c r="AJ244" s="126"/>
      <c r="AK244" s="126"/>
    </row>
    <row r="245" spans="1:37" ht="27" customHeight="1" x14ac:dyDescent="0.2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  <c r="U245" s="126"/>
      <c r="V245" s="126"/>
      <c r="W245" s="126"/>
      <c r="X245" s="126"/>
      <c r="Y245" s="126"/>
      <c r="Z245" s="126"/>
      <c r="AA245" s="126"/>
      <c r="AB245" s="126"/>
      <c r="AC245" s="126"/>
      <c r="AD245" s="126"/>
      <c r="AE245" s="126"/>
      <c r="AF245" s="126"/>
      <c r="AG245" s="126"/>
      <c r="AH245" s="126"/>
      <c r="AI245" s="126"/>
      <c r="AJ245" s="126"/>
      <c r="AK245" s="126"/>
    </row>
    <row r="246" spans="1:37" ht="27" customHeight="1" x14ac:dyDescent="0.2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  <c r="U246" s="126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6"/>
      <c r="AK246" s="126"/>
    </row>
    <row r="247" spans="1:37" ht="27" customHeight="1" x14ac:dyDescent="0.2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6"/>
      <c r="P247" s="126"/>
      <c r="Q247" s="126"/>
      <c r="R247" s="126"/>
      <c r="S247" s="126"/>
      <c r="T247" s="126"/>
      <c r="U247" s="126"/>
      <c r="V247" s="126"/>
      <c r="W247" s="126"/>
      <c r="X247" s="126"/>
      <c r="Y247" s="126"/>
      <c r="Z247" s="126"/>
      <c r="AA247" s="126"/>
      <c r="AB247" s="126"/>
      <c r="AC247" s="126"/>
      <c r="AD247" s="126"/>
      <c r="AE247" s="126"/>
      <c r="AF247" s="126"/>
      <c r="AG247" s="126"/>
      <c r="AH247" s="126"/>
      <c r="AI247" s="126"/>
      <c r="AJ247" s="126"/>
      <c r="AK247" s="126"/>
    </row>
    <row r="248" spans="1:37" ht="27" customHeight="1" x14ac:dyDescent="0.2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  <c r="U248" s="126"/>
      <c r="V248" s="126"/>
      <c r="W248" s="126"/>
      <c r="X248" s="126"/>
      <c r="Y248" s="126"/>
      <c r="Z248" s="126"/>
      <c r="AA248" s="126"/>
      <c r="AB248" s="126"/>
      <c r="AC248" s="126"/>
      <c r="AD248" s="126"/>
      <c r="AE248" s="126"/>
      <c r="AF248" s="126"/>
      <c r="AG248" s="126"/>
      <c r="AH248" s="126"/>
      <c r="AI248" s="126"/>
      <c r="AJ248" s="126"/>
      <c r="AK248" s="126"/>
    </row>
    <row r="249" spans="1:37" ht="27" customHeight="1" x14ac:dyDescent="0.2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  <c r="U249" s="126"/>
      <c r="V249" s="126"/>
      <c r="W249" s="126"/>
      <c r="X249" s="126"/>
      <c r="Y249" s="126"/>
      <c r="Z249" s="126"/>
      <c r="AA249" s="126"/>
      <c r="AB249" s="126"/>
      <c r="AC249" s="126"/>
      <c r="AD249" s="126"/>
      <c r="AE249" s="126"/>
      <c r="AF249" s="126"/>
      <c r="AG249" s="126"/>
      <c r="AH249" s="126"/>
      <c r="AI249" s="126"/>
      <c r="AJ249" s="126"/>
      <c r="AK249" s="126"/>
    </row>
    <row r="250" spans="1:37" ht="27" customHeight="1" x14ac:dyDescent="0.2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  <c r="U250" s="126"/>
      <c r="V250" s="126"/>
      <c r="W250" s="126"/>
      <c r="X250" s="126"/>
      <c r="Y250" s="126"/>
      <c r="Z250" s="126"/>
      <c r="AA250" s="126"/>
      <c r="AB250" s="126"/>
      <c r="AC250" s="126"/>
      <c r="AD250" s="126"/>
      <c r="AE250" s="126"/>
      <c r="AF250" s="126"/>
      <c r="AG250" s="126"/>
      <c r="AH250" s="126"/>
      <c r="AI250" s="126"/>
      <c r="AJ250" s="126"/>
      <c r="AK250" s="126"/>
    </row>
    <row r="251" spans="1:37" ht="27" customHeight="1" x14ac:dyDescent="0.2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  <c r="X251" s="126"/>
      <c r="Y251" s="126"/>
      <c r="Z251" s="126"/>
      <c r="AA251" s="126"/>
      <c r="AB251" s="126"/>
      <c r="AC251" s="126"/>
      <c r="AD251" s="126"/>
      <c r="AE251" s="126"/>
      <c r="AF251" s="126"/>
      <c r="AG251" s="126"/>
      <c r="AH251" s="126"/>
      <c r="AI251" s="126"/>
      <c r="AJ251" s="126"/>
      <c r="AK251" s="126"/>
    </row>
    <row r="252" spans="1:37" ht="27" customHeight="1" x14ac:dyDescent="0.2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  <c r="U252" s="126"/>
      <c r="V252" s="126"/>
      <c r="W252" s="126"/>
      <c r="X252" s="126"/>
      <c r="Y252" s="126"/>
      <c r="Z252" s="126"/>
      <c r="AA252" s="126"/>
      <c r="AB252" s="126"/>
      <c r="AC252" s="126"/>
      <c r="AD252" s="126"/>
      <c r="AE252" s="126"/>
      <c r="AF252" s="126"/>
      <c r="AG252" s="126"/>
      <c r="AH252" s="126"/>
      <c r="AI252" s="126"/>
      <c r="AJ252" s="126"/>
      <c r="AK252" s="126"/>
    </row>
    <row r="253" spans="1:37" ht="27" customHeight="1" x14ac:dyDescent="0.2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  <c r="U253" s="126"/>
      <c r="V253" s="126"/>
      <c r="W253" s="126"/>
      <c r="X253" s="126"/>
      <c r="Y253" s="126"/>
      <c r="Z253" s="126"/>
      <c r="AA253" s="126"/>
      <c r="AB253" s="126"/>
      <c r="AC253" s="126"/>
      <c r="AD253" s="126"/>
      <c r="AE253" s="126"/>
      <c r="AF253" s="126"/>
      <c r="AG253" s="126"/>
      <c r="AH253" s="126"/>
      <c r="AI253" s="126"/>
      <c r="AJ253" s="126"/>
      <c r="AK253" s="126"/>
    </row>
    <row r="254" spans="1:37" ht="27" customHeight="1" x14ac:dyDescent="0.2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  <c r="U254" s="126"/>
      <c r="V254" s="126"/>
      <c r="W254" s="126"/>
      <c r="X254" s="126"/>
      <c r="Y254" s="126"/>
      <c r="Z254" s="126"/>
      <c r="AA254" s="126"/>
      <c r="AB254" s="126"/>
      <c r="AC254" s="126"/>
      <c r="AD254" s="126"/>
      <c r="AE254" s="126"/>
      <c r="AF254" s="126"/>
      <c r="AG254" s="126"/>
      <c r="AH254" s="126"/>
      <c r="AI254" s="126"/>
      <c r="AJ254" s="126"/>
      <c r="AK254" s="126"/>
    </row>
    <row r="255" spans="1:37" ht="27" customHeight="1" x14ac:dyDescent="0.2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  <c r="U255" s="126"/>
      <c r="V255" s="126"/>
      <c r="W255" s="126"/>
      <c r="X255" s="126"/>
      <c r="Y255" s="126"/>
      <c r="Z255" s="126"/>
      <c r="AA255" s="126"/>
      <c r="AB255" s="126"/>
      <c r="AC255" s="126"/>
      <c r="AD255" s="126"/>
      <c r="AE255" s="126"/>
      <c r="AF255" s="126"/>
      <c r="AG255" s="126"/>
      <c r="AH255" s="126"/>
      <c r="AI255" s="126"/>
      <c r="AJ255" s="126"/>
      <c r="AK255" s="126"/>
    </row>
    <row r="256" spans="1:37" ht="27" customHeight="1" x14ac:dyDescent="0.2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  <c r="U256" s="126"/>
      <c r="V256" s="126"/>
      <c r="W256" s="126"/>
      <c r="X256" s="126"/>
      <c r="Y256" s="126"/>
      <c r="Z256" s="126"/>
      <c r="AA256" s="126"/>
      <c r="AB256" s="126"/>
      <c r="AC256" s="126"/>
      <c r="AD256" s="126"/>
      <c r="AE256" s="126"/>
      <c r="AF256" s="126"/>
      <c r="AG256" s="126"/>
      <c r="AH256" s="126"/>
      <c r="AI256" s="126"/>
      <c r="AJ256" s="126"/>
      <c r="AK256" s="126"/>
    </row>
    <row r="257" spans="1:37" ht="27" customHeight="1" x14ac:dyDescent="0.2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6"/>
      <c r="P257" s="126"/>
      <c r="Q257" s="126"/>
      <c r="R257" s="126"/>
      <c r="S257" s="126"/>
      <c r="T257" s="126"/>
      <c r="U257" s="126"/>
      <c r="V257" s="126"/>
      <c r="W257" s="126"/>
      <c r="X257" s="126"/>
      <c r="Y257" s="126"/>
      <c r="Z257" s="126"/>
      <c r="AA257" s="126"/>
      <c r="AB257" s="126"/>
      <c r="AC257" s="126"/>
      <c r="AD257" s="126"/>
      <c r="AE257" s="126"/>
      <c r="AF257" s="126"/>
      <c r="AG257" s="126"/>
      <c r="AH257" s="126"/>
      <c r="AI257" s="126"/>
      <c r="AJ257" s="126"/>
      <c r="AK257" s="126"/>
    </row>
    <row r="258" spans="1:37" ht="27" customHeight="1" x14ac:dyDescent="0.2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126"/>
      <c r="Y258" s="126"/>
      <c r="Z258" s="126"/>
      <c r="AA258" s="126"/>
      <c r="AB258" s="126"/>
      <c r="AC258" s="126"/>
      <c r="AD258" s="126"/>
      <c r="AE258" s="126"/>
      <c r="AF258" s="126"/>
      <c r="AG258" s="126"/>
      <c r="AH258" s="126"/>
      <c r="AI258" s="126"/>
      <c r="AJ258" s="126"/>
      <c r="AK258" s="126"/>
    </row>
    <row r="259" spans="1:37" ht="27" customHeight="1" x14ac:dyDescent="0.2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  <c r="U259" s="126"/>
      <c r="V259" s="126"/>
      <c r="W259" s="126"/>
      <c r="X259" s="126"/>
      <c r="Y259" s="126"/>
      <c r="Z259" s="126"/>
      <c r="AA259" s="126"/>
      <c r="AB259" s="126"/>
      <c r="AC259" s="126"/>
      <c r="AD259" s="126"/>
      <c r="AE259" s="126"/>
      <c r="AF259" s="126"/>
      <c r="AG259" s="126"/>
      <c r="AH259" s="126"/>
      <c r="AI259" s="126"/>
      <c r="AJ259" s="126"/>
      <c r="AK259" s="126"/>
    </row>
    <row r="260" spans="1:37" ht="27" customHeight="1" x14ac:dyDescent="0.2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  <c r="U260" s="126"/>
      <c r="V260" s="126"/>
      <c r="W260" s="126"/>
      <c r="X260" s="126"/>
      <c r="Y260" s="126"/>
      <c r="Z260" s="126"/>
      <c r="AA260" s="126"/>
      <c r="AB260" s="126"/>
      <c r="AC260" s="126"/>
      <c r="AD260" s="126"/>
      <c r="AE260" s="126"/>
      <c r="AF260" s="126"/>
      <c r="AG260" s="126"/>
      <c r="AH260" s="126"/>
      <c r="AI260" s="126"/>
      <c r="AJ260" s="126"/>
      <c r="AK260" s="126"/>
    </row>
    <row r="261" spans="1:37" ht="27" customHeight="1" x14ac:dyDescent="0.2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  <c r="U261" s="126"/>
      <c r="V261" s="126"/>
      <c r="W261" s="126"/>
      <c r="X261" s="126"/>
      <c r="Y261" s="126"/>
      <c r="Z261" s="126"/>
      <c r="AA261" s="126"/>
      <c r="AB261" s="126"/>
      <c r="AC261" s="126"/>
      <c r="AD261" s="126"/>
      <c r="AE261" s="126"/>
      <c r="AF261" s="126"/>
      <c r="AG261" s="126"/>
      <c r="AH261" s="126"/>
      <c r="AI261" s="126"/>
      <c r="AJ261" s="126"/>
      <c r="AK261" s="126"/>
    </row>
    <row r="262" spans="1:37" ht="27" customHeight="1" x14ac:dyDescent="0.2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  <c r="U262" s="126"/>
      <c r="V262" s="126"/>
      <c r="W262" s="126"/>
      <c r="X262" s="126"/>
      <c r="Y262" s="126"/>
      <c r="Z262" s="126"/>
      <c r="AA262" s="126"/>
      <c r="AB262" s="126"/>
      <c r="AC262" s="126"/>
      <c r="AD262" s="126"/>
      <c r="AE262" s="126"/>
      <c r="AF262" s="126"/>
      <c r="AG262" s="126"/>
      <c r="AH262" s="126"/>
      <c r="AI262" s="126"/>
      <c r="AJ262" s="126"/>
      <c r="AK262" s="126"/>
    </row>
    <row r="263" spans="1:37" ht="27" customHeight="1" x14ac:dyDescent="0.2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  <c r="U263" s="126"/>
      <c r="V263" s="126"/>
      <c r="W263" s="126"/>
      <c r="X263" s="126"/>
      <c r="Y263" s="126"/>
      <c r="Z263" s="126"/>
      <c r="AA263" s="126"/>
      <c r="AB263" s="126"/>
      <c r="AC263" s="126"/>
      <c r="AD263" s="126"/>
      <c r="AE263" s="126"/>
      <c r="AF263" s="126"/>
      <c r="AG263" s="126"/>
      <c r="AH263" s="126"/>
      <c r="AI263" s="126"/>
      <c r="AJ263" s="126"/>
      <c r="AK263" s="126"/>
    </row>
    <row r="264" spans="1:37" ht="27" customHeight="1" x14ac:dyDescent="0.2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  <c r="U264" s="126"/>
      <c r="V264" s="126"/>
      <c r="W264" s="126"/>
      <c r="X264" s="126"/>
      <c r="Y264" s="126"/>
      <c r="Z264" s="126"/>
      <c r="AA264" s="126"/>
      <c r="AB264" s="126"/>
      <c r="AC264" s="126"/>
      <c r="AD264" s="126"/>
      <c r="AE264" s="126"/>
      <c r="AF264" s="126"/>
      <c r="AG264" s="126"/>
      <c r="AH264" s="126"/>
      <c r="AI264" s="126"/>
      <c r="AJ264" s="126"/>
      <c r="AK264" s="126"/>
    </row>
    <row r="265" spans="1:37" ht="27" customHeight="1" x14ac:dyDescent="0.2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  <c r="Z265" s="126"/>
      <c r="AA265" s="126"/>
      <c r="AB265" s="126"/>
      <c r="AC265" s="126"/>
      <c r="AD265" s="126"/>
      <c r="AE265" s="126"/>
      <c r="AF265" s="126"/>
      <c r="AG265" s="126"/>
      <c r="AH265" s="126"/>
      <c r="AI265" s="126"/>
      <c r="AJ265" s="126"/>
      <c r="AK265" s="126"/>
    </row>
    <row r="266" spans="1:37" ht="27" customHeight="1" x14ac:dyDescent="0.2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  <c r="U266" s="126"/>
      <c r="V266" s="126"/>
      <c r="W266" s="126"/>
      <c r="X266" s="126"/>
      <c r="Y266" s="126"/>
      <c r="Z266" s="126"/>
      <c r="AA266" s="126"/>
      <c r="AB266" s="126"/>
      <c r="AC266" s="126"/>
      <c r="AD266" s="126"/>
      <c r="AE266" s="126"/>
      <c r="AF266" s="126"/>
      <c r="AG266" s="126"/>
      <c r="AH266" s="126"/>
      <c r="AI266" s="126"/>
      <c r="AJ266" s="126"/>
      <c r="AK266" s="126"/>
    </row>
    <row r="267" spans="1:37" ht="27" customHeight="1" x14ac:dyDescent="0.2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126"/>
      <c r="Q267" s="126"/>
      <c r="R267" s="126"/>
      <c r="S267" s="126"/>
      <c r="T267" s="126"/>
      <c r="U267" s="126"/>
      <c r="V267" s="126"/>
      <c r="W267" s="126"/>
      <c r="X267" s="126"/>
      <c r="Y267" s="126"/>
      <c r="Z267" s="126"/>
      <c r="AA267" s="126"/>
      <c r="AB267" s="126"/>
      <c r="AC267" s="126"/>
      <c r="AD267" s="126"/>
      <c r="AE267" s="126"/>
      <c r="AF267" s="126"/>
      <c r="AG267" s="126"/>
      <c r="AH267" s="126"/>
      <c r="AI267" s="126"/>
      <c r="AJ267" s="126"/>
      <c r="AK267" s="126"/>
    </row>
    <row r="268" spans="1:37" ht="27" customHeight="1" x14ac:dyDescent="0.2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</row>
    <row r="269" spans="1:37" ht="27" customHeight="1" x14ac:dyDescent="0.2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  <c r="U269" s="126"/>
      <c r="V269" s="126"/>
      <c r="W269" s="126"/>
      <c r="X269" s="126"/>
      <c r="Y269" s="126"/>
      <c r="Z269" s="126"/>
      <c r="AA269" s="126"/>
      <c r="AB269" s="126"/>
      <c r="AC269" s="126"/>
      <c r="AD269" s="126"/>
      <c r="AE269" s="126"/>
      <c r="AF269" s="126"/>
      <c r="AG269" s="126"/>
      <c r="AH269" s="126"/>
      <c r="AI269" s="126"/>
      <c r="AJ269" s="126"/>
      <c r="AK269" s="126"/>
    </row>
    <row r="270" spans="1:37" ht="27" customHeight="1" x14ac:dyDescent="0.2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  <c r="Z270" s="126"/>
      <c r="AA270" s="126"/>
      <c r="AB270" s="126"/>
      <c r="AC270" s="126"/>
      <c r="AD270" s="126"/>
      <c r="AE270" s="126"/>
      <c r="AF270" s="126"/>
      <c r="AG270" s="126"/>
      <c r="AH270" s="126"/>
      <c r="AI270" s="126"/>
      <c r="AJ270" s="126"/>
      <c r="AK270" s="126"/>
    </row>
    <row r="271" spans="1:37" ht="27" customHeight="1" x14ac:dyDescent="0.2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126"/>
      <c r="Q271" s="126"/>
      <c r="R271" s="126"/>
      <c r="S271" s="126"/>
      <c r="T271" s="126"/>
      <c r="U271" s="126"/>
      <c r="V271" s="126"/>
      <c r="W271" s="126"/>
      <c r="X271" s="126"/>
      <c r="Y271" s="126"/>
      <c r="Z271" s="126"/>
      <c r="AA271" s="126"/>
      <c r="AB271" s="126"/>
      <c r="AC271" s="126"/>
      <c r="AD271" s="126"/>
      <c r="AE271" s="126"/>
      <c r="AF271" s="126"/>
      <c r="AG271" s="126"/>
      <c r="AH271" s="126"/>
      <c r="AI271" s="126"/>
      <c r="AJ271" s="126"/>
      <c r="AK271" s="126"/>
    </row>
    <row r="272" spans="1:37" ht="27" customHeight="1" x14ac:dyDescent="0.2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  <c r="U272" s="126"/>
      <c r="V272" s="126"/>
      <c r="W272" s="126"/>
      <c r="X272" s="126"/>
      <c r="Y272" s="126"/>
      <c r="Z272" s="126"/>
      <c r="AA272" s="126"/>
      <c r="AB272" s="126"/>
      <c r="AC272" s="126"/>
      <c r="AD272" s="126"/>
      <c r="AE272" s="126"/>
      <c r="AF272" s="126"/>
      <c r="AG272" s="126"/>
      <c r="AH272" s="126"/>
      <c r="AI272" s="126"/>
      <c r="AJ272" s="126"/>
      <c r="AK272" s="126"/>
    </row>
    <row r="273" spans="1:37" ht="27" customHeight="1" x14ac:dyDescent="0.2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  <c r="U273" s="126"/>
      <c r="V273" s="126"/>
      <c r="W273" s="126"/>
      <c r="X273" s="126"/>
      <c r="Y273" s="126"/>
      <c r="Z273" s="126"/>
      <c r="AA273" s="126"/>
      <c r="AB273" s="126"/>
      <c r="AC273" s="126"/>
      <c r="AD273" s="126"/>
      <c r="AE273" s="126"/>
      <c r="AF273" s="126"/>
      <c r="AG273" s="126"/>
      <c r="AH273" s="126"/>
      <c r="AI273" s="126"/>
      <c r="AJ273" s="126"/>
      <c r="AK273" s="126"/>
    </row>
    <row r="274" spans="1:37" ht="27" customHeight="1" x14ac:dyDescent="0.2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  <c r="U274" s="126"/>
      <c r="V274" s="126"/>
      <c r="W274" s="126"/>
      <c r="X274" s="126"/>
      <c r="Y274" s="126"/>
      <c r="Z274" s="126"/>
      <c r="AA274" s="126"/>
      <c r="AB274" s="126"/>
      <c r="AC274" s="126"/>
      <c r="AD274" s="126"/>
      <c r="AE274" s="126"/>
      <c r="AF274" s="126"/>
      <c r="AG274" s="126"/>
      <c r="AH274" s="126"/>
      <c r="AI274" s="126"/>
      <c r="AJ274" s="126"/>
      <c r="AK274" s="126"/>
    </row>
    <row r="275" spans="1:37" ht="27" customHeight="1" x14ac:dyDescent="0.2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  <c r="U275" s="126"/>
      <c r="V275" s="126"/>
      <c r="W275" s="126"/>
      <c r="X275" s="126"/>
      <c r="Y275" s="126"/>
      <c r="Z275" s="126"/>
      <c r="AA275" s="126"/>
      <c r="AB275" s="126"/>
      <c r="AC275" s="126"/>
      <c r="AD275" s="126"/>
      <c r="AE275" s="126"/>
      <c r="AF275" s="126"/>
      <c r="AG275" s="126"/>
      <c r="AH275" s="126"/>
      <c r="AI275" s="126"/>
      <c r="AJ275" s="126"/>
      <c r="AK275" s="126"/>
    </row>
    <row r="276" spans="1:37" ht="27" customHeight="1" x14ac:dyDescent="0.2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  <c r="U276" s="126"/>
      <c r="V276" s="126"/>
      <c r="W276" s="126"/>
      <c r="X276" s="126"/>
      <c r="Y276" s="126"/>
      <c r="Z276" s="126"/>
      <c r="AA276" s="126"/>
      <c r="AB276" s="126"/>
      <c r="AC276" s="126"/>
      <c r="AD276" s="126"/>
      <c r="AE276" s="126"/>
      <c r="AF276" s="126"/>
      <c r="AG276" s="126"/>
      <c r="AH276" s="126"/>
      <c r="AI276" s="126"/>
      <c r="AJ276" s="126"/>
      <c r="AK276" s="126"/>
    </row>
    <row r="277" spans="1:37" ht="27" customHeight="1" x14ac:dyDescent="0.2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  <c r="U277" s="126"/>
      <c r="V277" s="126"/>
      <c r="W277" s="126"/>
      <c r="X277" s="126"/>
      <c r="Y277" s="126"/>
      <c r="Z277" s="126"/>
      <c r="AA277" s="126"/>
      <c r="AB277" s="126"/>
      <c r="AC277" s="126"/>
      <c r="AD277" s="126"/>
      <c r="AE277" s="126"/>
      <c r="AF277" s="126"/>
      <c r="AG277" s="126"/>
      <c r="AH277" s="126"/>
      <c r="AI277" s="126"/>
      <c r="AJ277" s="126"/>
      <c r="AK277" s="126"/>
    </row>
    <row r="278" spans="1:37" ht="27" customHeight="1" x14ac:dyDescent="0.2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  <c r="U278" s="126"/>
      <c r="V278" s="126"/>
      <c r="W278" s="126"/>
      <c r="X278" s="126"/>
      <c r="Y278" s="126"/>
      <c r="Z278" s="126"/>
      <c r="AA278" s="126"/>
      <c r="AB278" s="126"/>
      <c r="AC278" s="126"/>
      <c r="AD278" s="126"/>
      <c r="AE278" s="126"/>
      <c r="AF278" s="126"/>
      <c r="AG278" s="126"/>
      <c r="AH278" s="126"/>
      <c r="AI278" s="126"/>
      <c r="AJ278" s="126"/>
      <c r="AK278" s="126"/>
    </row>
    <row r="279" spans="1:37" ht="27" customHeight="1" x14ac:dyDescent="0.2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  <c r="U279" s="126"/>
      <c r="V279" s="126"/>
      <c r="W279" s="126"/>
      <c r="X279" s="126"/>
      <c r="Y279" s="126"/>
      <c r="Z279" s="126"/>
      <c r="AA279" s="126"/>
      <c r="AB279" s="126"/>
      <c r="AC279" s="126"/>
      <c r="AD279" s="126"/>
      <c r="AE279" s="126"/>
      <c r="AF279" s="126"/>
      <c r="AG279" s="126"/>
      <c r="AH279" s="126"/>
      <c r="AI279" s="126"/>
      <c r="AJ279" s="126"/>
      <c r="AK279" s="126"/>
    </row>
    <row r="280" spans="1:37" ht="27" customHeight="1" x14ac:dyDescent="0.2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  <c r="U280" s="126"/>
      <c r="V280" s="126"/>
      <c r="W280" s="126"/>
      <c r="X280" s="126"/>
      <c r="Y280" s="126"/>
      <c r="Z280" s="126"/>
      <c r="AA280" s="126"/>
      <c r="AB280" s="126"/>
      <c r="AC280" s="126"/>
      <c r="AD280" s="126"/>
      <c r="AE280" s="126"/>
      <c r="AF280" s="126"/>
      <c r="AG280" s="126"/>
      <c r="AH280" s="126"/>
      <c r="AI280" s="126"/>
      <c r="AJ280" s="126"/>
      <c r="AK280" s="126"/>
    </row>
    <row r="281" spans="1:37" ht="27" customHeight="1" x14ac:dyDescent="0.2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126"/>
      <c r="Q281" s="126"/>
      <c r="R281" s="126"/>
      <c r="S281" s="126"/>
      <c r="T281" s="126"/>
      <c r="U281" s="126"/>
      <c r="V281" s="126"/>
      <c r="W281" s="126"/>
      <c r="X281" s="126"/>
      <c r="Y281" s="126"/>
      <c r="Z281" s="126"/>
      <c r="AA281" s="126"/>
      <c r="AB281" s="126"/>
      <c r="AC281" s="126"/>
      <c r="AD281" s="126"/>
      <c r="AE281" s="126"/>
      <c r="AF281" s="126"/>
      <c r="AG281" s="126"/>
      <c r="AH281" s="126"/>
      <c r="AI281" s="126"/>
      <c r="AJ281" s="126"/>
      <c r="AK281" s="126"/>
    </row>
    <row r="282" spans="1:37" ht="27" customHeight="1" x14ac:dyDescent="0.2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  <c r="U282" s="126"/>
      <c r="V282" s="126"/>
      <c r="W282" s="126"/>
      <c r="X282" s="126"/>
      <c r="Y282" s="126"/>
      <c r="Z282" s="126"/>
      <c r="AA282" s="126"/>
      <c r="AB282" s="126"/>
      <c r="AC282" s="126"/>
      <c r="AD282" s="126"/>
      <c r="AE282" s="126"/>
      <c r="AF282" s="126"/>
      <c r="AG282" s="126"/>
      <c r="AH282" s="126"/>
      <c r="AI282" s="126"/>
      <c r="AJ282" s="126"/>
      <c r="AK282" s="126"/>
    </row>
    <row r="283" spans="1:37" ht="27" customHeight="1" x14ac:dyDescent="0.2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  <c r="U283" s="126"/>
      <c r="V283" s="126"/>
      <c r="W283" s="126"/>
      <c r="X283" s="126"/>
      <c r="Y283" s="126"/>
      <c r="Z283" s="126"/>
      <c r="AA283" s="126"/>
      <c r="AB283" s="126"/>
      <c r="AC283" s="126"/>
      <c r="AD283" s="126"/>
      <c r="AE283" s="126"/>
      <c r="AF283" s="126"/>
      <c r="AG283" s="126"/>
      <c r="AH283" s="126"/>
      <c r="AI283" s="126"/>
      <c r="AJ283" s="126"/>
      <c r="AK283" s="126"/>
    </row>
    <row r="284" spans="1:37" ht="27" customHeight="1" x14ac:dyDescent="0.2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  <c r="U284" s="126"/>
      <c r="V284" s="126"/>
      <c r="W284" s="126"/>
      <c r="X284" s="126"/>
      <c r="Y284" s="126"/>
      <c r="Z284" s="126"/>
      <c r="AA284" s="126"/>
      <c r="AB284" s="126"/>
      <c r="AC284" s="126"/>
      <c r="AD284" s="126"/>
      <c r="AE284" s="126"/>
      <c r="AF284" s="126"/>
      <c r="AG284" s="126"/>
      <c r="AH284" s="126"/>
      <c r="AI284" s="126"/>
      <c r="AJ284" s="126"/>
      <c r="AK284" s="126"/>
    </row>
    <row r="285" spans="1:37" ht="27" customHeight="1" x14ac:dyDescent="0.2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  <c r="U285" s="126"/>
      <c r="V285" s="126"/>
      <c r="W285" s="126"/>
      <c r="X285" s="126"/>
      <c r="Y285" s="126"/>
      <c r="Z285" s="126"/>
      <c r="AA285" s="126"/>
      <c r="AB285" s="126"/>
      <c r="AC285" s="126"/>
      <c r="AD285" s="126"/>
      <c r="AE285" s="126"/>
      <c r="AF285" s="126"/>
      <c r="AG285" s="126"/>
      <c r="AH285" s="126"/>
      <c r="AI285" s="126"/>
      <c r="AJ285" s="126"/>
      <c r="AK285" s="126"/>
    </row>
    <row r="286" spans="1:37" ht="27" customHeight="1" x14ac:dyDescent="0.2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  <c r="U286" s="126"/>
      <c r="V286" s="126"/>
      <c r="W286" s="126"/>
      <c r="X286" s="126"/>
      <c r="Y286" s="126"/>
      <c r="Z286" s="126"/>
      <c r="AA286" s="126"/>
      <c r="AB286" s="126"/>
      <c r="AC286" s="126"/>
      <c r="AD286" s="126"/>
      <c r="AE286" s="126"/>
      <c r="AF286" s="126"/>
      <c r="AG286" s="126"/>
      <c r="AH286" s="126"/>
      <c r="AI286" s="126"/>
      <c r="AJ286" s="126"/>
      <c r="AK286" s="126"/>
    </row>
    <row r="287" spans="1:37" ht="27" customHeight="1" x14ac:dyDescent="0.2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  <c r="U287" s="126"/>
      <c r="V287" s="126"/>
      <c r="W287" s="126"/>
      <c r="X287" s="126"/>
      <c r="Y287" s="126"/>
      <c r="Z287" s="126"/>
      <c r="AA287" s="126"/>
      <c r="AB287" s="126"/>
      <c r="AC287" s="126"/>
      <c r="AD287" s="126"/>
      <c r="AE287" s="126"/>
      <c r="AF287" s="126"/>
      <c r="AG287" s="126"/>
      <c r="AH287" s="126"/>
      <c r="AI287" s="126"/>
      <c r="AJ287" s="126"/>
      <c r="AK287" s="126"/>
    </row>
    <row r="288" spans="1:37" ht="27" customHeight="1" x14ac:dyDescent="0.2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  <c r="U288" s="126"/>
      <c r="V288" s="126"/>
      <c r="W288" s="126"/>
      <c r="X288" s="126"/>
      <c r="Y288" s="126"/>
      <c r="Z288" s="126"/>
      <c r="AA288" s="126"/>
      <c r="AB288" s="126"/>
      <c r="AC288" s="126"/>
      <c r="AD288" s="126"/>
      <c r="AE288" s="126"/>
      <c r="AF288" s="126"/>
      <c r="AG288" s="126"/>
      <c r="AH288" s="126"/>
      <c r="AI288" s="126"/>
      <c r="AJ288" s="126"/>
      <c r="AK288" s="126"/>
    </row>
    <row r="289" spans="1:37" ht="27" customHeight="1" x14ac:dyDescent="0.2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  <c r="U289" s="126"/>
      <c r="V289" s="126"/>
      <c r="W289" s="126"/>
      <c r="X289" s="126"/>
      <c r="Y289" s="126"/>
      <c r="Z289" s="126"/>
      <c r="AA289" s="126"/>
      <c r="AB289" s="126"/>
      <c r="AC289" s="126"/>
      <c r="AD289" s="126"/>
      <c r="AE289" s="126"/>
      <c r="AF289" s="126"/>
      <c r="AG289" s="126"/>
      <c r="AH289" s="126"/>
      <c r="AI289" s="126"/>
      <c r="AJ289" s="126"/>
      <c r="AK289" s="126"/>
    </row>
    <row r="290" spans="1:37" ht="27" customHeight="1" x14ac:dyDescent="0.2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6"/>
      <c r="P290" s="126"/>
      <c r="Q290" s="126"/>
      <c r="R290" s="126"/>
      <c r="S290" s="126"/>
      <c r="T290" s="126"/>
      <c r="U290" s="126"/>
      <c r="V290" s="126"/>
      <c r="W290" s="126"/>
      <c r="X290" s="126"/>
      <c r="Y290" s="126"/>
      <c r="Z290" s="126"/>
      <c r="AA290" s="126"/>
      <c r="AB290" s="126"/>
      <c r="AC290" s="126"/>
      <c r="AD290" s="126"/>
      <c r="AE290" s="126"/>
      <c r="AF290" s="126"/>
      <c r="AG290" s="126"/>
      <c r="AH290" s="126"/>
      <c r="AI290" s="126"/>
      <c r="AJ290" s="126"/>
      <c r="AK290" s="126"/>
    </row>
    <row r="291" spans="1:37" ht="27" customHeight="1" x14ac:dyDescent="0.2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  <c r="U291" s="126"/>
      <c r="V291" s="126"/>
      <c r="W291" s="126"/>
      <c r="X291" s="126"/>
      <c r="Y291" s="126"/>
      <c r="Z291" s="126"/>
      <c r="AA291" s="126"/>
      <c r="AB291" s="126"/>
      <c r="AC291" s="126"/>
      <c r="AD291" s="126"/>
      <c r="AE291" s="126"/>
      <c r="AF291" s="126"/>
      <c r="AG291" s="126"/>
      <c r="AH291" s="126"/>
      <c r="AI291" s="126"/>
      <c r="AJ291" s="126"/>
      <c r="AK291" s="126"/>
    </row>
    <row r="292" spans="1:37" ht="27" customHeight="1" x14ac:dyDescent="0.2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  <c r="U292" s="126"/>
      <c r="V292" s="126"/>
      <c r="W292" s="126"/>
      <c r="X292" s="126"/>
      <c r="Y292" s="126"/>
      <c r="Z292" s="126"/>
      <c r="AA292" s="126"/>
      <c r="AB292" s="126"/>
      <c r="AC292" s="126"/>
      <c r="AD292" s="126"/>
      <c r="AE292" s="126"/>
      <c r="AF292" s="126"/>
      <c r="AG292" s="126"/>
      <c r="AH292" s="126"/>
      <c r="AI292" s="126"/>
      <c r="AJ292" s="126"/>
      <c r="AK292" s="126"/>
    </row>
    <row r="293" spans="1:37" ht="27" customHeight="1" x14ac:dyDescent="0.2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  <c r="U293" s="126"/>
      <c r="V293" s="126"/>
      <c r="W293" s="126"/>
      <c r="X293" s="126"/>
      <c r="Y293" s="126"/>
      <c r="Z293" s="126"/>
      <c r="AA293" s="126"/>
      <c r="AB293" s="126"/>
      <c r="AC293" s="126"/>
      <c r="AD293" s="126"/>
      <c r="AE293" s="126"/>
      <c r="AF293" s="126"/>
      <c r="AG293" s="126"/>
      <c r="AH293" s="126"/>
      <c r="AI293" s="126"/>
      <c r="AJ293" s="126"/>
      <c r="AK293" s="126"/>
    </row>
    <row r="294" spans="1:37" ht="27" customHeight="1" x14ac:dyDescent="0.2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  <c r="U294" s="126"/>
      <c r="V294" s="126"/>
      <c r="W294" s="126"/>
      <c r="X294" s="126"/>
      <c r="Y294" s="126"/>
      <c r="Z294" s="126"/>
      <c r="AA294" s="126"/>
      <c r="AB294" s="126"/>
      <c r="AC294" s="126"/>
      <c r="AD294" s="126"/>
      <c r="AE294" s="126"/>
      <c r="AF294" s="126"/>
      <c r="AG294" s="126"/>
      <c r="AH294" s="126"/>
      <c r="AI294" s="126"/>
      <c r="AJ294" s="126"/>
      <c r="AK294" s="126"/>
    </row>
    <row r="295" spans="1:37" ht="27" customHeight="1" x14ac:dyDescent="0.2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  <c r="U295" s="126"/>
      <c r="V295" s="126"/>
      <c r="W295" s="126"/>
      <c r="X295" s="126"/>
      <c r="Y295" s="126"/>
      <c r="Z295" s="126"/>
      <c r="AA295" s="126"/>
      <c r="AB295" s="126"/>
      <c r="AC295" s="126"/>
      <c r="AD295" s="126"/>
      <c r="AE295" s="126"/>
      <c r="AF295" s="126"/>
      <c r="AG295" s="126"/>
      <c r="AH295" s="126"/>
      <c r="AI295" s="126"/>
      <c r="AJ295" s="126"/>
      <c r="AK295" s="126"/>
    </row>
    <row r="296" spans="1:37" ht="27" customHeight="1" x14ac:dyDescent="0.2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  <c r="U296" s="126"/>
      <c r="V296" s="126"/>
      <c r="W296" s="126"/>
      <c r="X296" s="126"/>
      <c r="Y296" s="126"/>
      <c r="Z296" s="126"/>
      <c r="AA296" s="126"/>
      <c r="AB296" s="126"/>
      <c r="AC296" s="126"/>
      <c r="AD296" s="126"/>
      <c r="AE296" s="126"/>
      <c r="AF296" s="126"/>
      <c r="AG296" s="126"/>
      <c r="AH296" s="126"/>
      <c r="AI296" s="126"/>
      <c r="AJ296" s="126"/>
      <c r="AK296" s="126"/>
    </row>
    <row r="297" spans="1:37" ht="27" customHeight="1" x14ac:dyDescent="0.2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  <c r="U297" s="126"/>
      <c r="V297" s="126"/>
      <c r="W297" s="126"/>
      <c r="X297" s="126"/>
      <c r="Y297" s="126"/>
      <c r="Z297" s="126"/>
      <c r="AA297" s="126"/>
      <c r="AB297" s="126"/>
      <c r="AC297" s="126"/>
      <c r="AD297" s="126"/>
      <c r="AE297" s="126"/>
      <c r="AF297" s="126"/>
      <c r="AG297" s="126"/>
      <c r="AH297" s="126"/>
      <c r="AI297" s="126"/>
      <c r="AJ297" s="126"/>
      <c r="AK297" s="126"/>
    </row>
    <row r="298" spans="1:37" ht="27" customHeight="1" x14ac:dyDescent="0.2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  <c r="U298" s="126"/>
      <c r="V298" s="126"/>
      <c r="W298" s="126"/>
      <c r="X298" s="126"/>
      <c r="Y298" s="126"/>
      <c r="Z298" s="126"/>
      <c r="AA298" s="126"/>
      <c r="AB298" s="126"/>
      <c r="AC298" s="126"/>
      <c r="AD298" s="126"/>
      <c r="AE298" s="126"/>
      <c r="AF298" s="126"/>
      <c r="AG298" s="126"/>
      <c r="AH298" s="126"/>
      <c r="AI298" s="126"/>
      <c r="AJ298" s="126"/>
      <c r="AK298" s="126"/>
    </row>
    <row r="299" spans="1:37" ht="27" customHeight="1" x14ac:dyDescent="0.2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  <c r="Z299" s="126"/>
      <c r="AA299" s="126"/>
      <c r="AB299" s="126"/>
      <c r="AC299" s="126"/>
      <c r="AD299" s="126"/>
      <c r="AE299" s="126"/>
      <c r="AF299" s="126"/>
      <c r="AG299" s="126"/>
      <c r="AH299" s="126"/>
      <c r="AI299" s="126"/>
      <c r="AJ299" s="126"/>
      <c r="AK299" s="126"/>
    </row>
    <row r="300" spans="1:37" ht="27" customHeight="1" x14ac:dyDescent="0.2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  <c r="Z300" s="126"/>
      <c r="AA300" s="126"/>
      <c r="AB300" s="126"/>
      <c r="AC300" s="126"/>
      <c r="AD300" s="126"/>
      <c r="AE300" s="126"/>
      <c r="AF300" s="126"/>
      <c r="AG300" s="126"/>
      <c r="AH300" s="126"/>
      <c r="AI300" s="126"/>
      <c r="AJ300" s="126"/>
      <c r="AK300" s="126"/>
    </row>
    <row r="301" spans="1:37" ht="27" customHeight="1" x14ac:dyDescent="0.2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  <c r="U301" s="126"/>
      <c r="V301" s="126"/>
      <c r="W301" s="126"/>
      <c r="X301" s="126"/>
      <c r="Y301" s="126"/>
      <c r="Z301" s="126"/>
      <c r="AA301" s="126"/>
      <c r="AB301" s="126"/>
      <c r="AC301" s="126"/>
      <c r="AD301" s="126"/>
      <c r="AE301" s="126"/>
      <c r="AF301" s="126"/>
      <c r="AG301" s="126"/>
      <c r="AH301" s="126"/>
      <c r="AI301" s="126"/>
      <c r="AJ301" s="126"/>
      <c r="AK301" s="126"/>
    </row>
    <row r="302" spans="1:37" ht="27" customHeight="1" x14ac:dyDescent="0.2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  <c r="U302" s="126"/>
      <c r="V302" s="126"/>
      <c r="W302" s="126"/>
      <c r="X302" s="126"/>
      <c r="Y302" s="126"/>
      <c r="Z302" s="126"/>
      <c r="AA302" s="126"/>
      <c r="AB302" s="126"/>
      <c r="AC302" s="126"/>
      <c r="AD302" s="126"/>
      <c r="AE302" s="126"/>
      <c r="AF302" s="126"/>
      <c r="AG302" s="126"/>
      <c r="AH302" s="126"/>
      <c r="AI302" s="126"/>
      <c r="AJ302" s="126"/>
      <c r="AK302" s="126"/>
    </row>
    <row r="303" spans="1:37" ht="27" customHeight="1" x14ac:dyDescent="0.2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6"/>
      <c r="P303" s="126"/>
      <c r="Q303" s="126"/>
      <c r="R303" s="126"/>
      <c r="S303" s="126"/>
      <c r="T303" s="126"/>
      <c r="U303" s="126"/>
      <c r="V303" s="126"/>
      <c r="W303" s="126"/>
      <c r="X303" s="126"/>
      <c r="Y303" s="126"/>
      <c r="Z303" s="126"/>
      <c r="AA303" s="126"/>
      <c r="AB303" s="126"/>
      <c r="AC303" s="126"/>
      <c r="AD303" s="126"/>
      <c r="AE303" s="126"/>
      <c r="AF303" s="126"/>
      <c r="AG303" s="126"/>
      <c r="AH303" s="126"/>
      <c r="AI303" s="126"/>
      <c r="AJ303" s="126"/>
      <c r="AK303" s="126"/>
    </row>
    <row r="304" spans="1:37" ht="27" customHeight="1" x14ac:dyDescent="0.2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  <c r="U304" s="126"/>
      <c r="V304" s="126"/>
      <c r="W304" s="126"/>
      <c r="X304" s="126"/>
      <c r="Y304" s="126"/>
      <c r="Z304" s="126"/>
      <c r="AA304" s="126"/>
      <c r="AB304" s="126"/>
      <c r="AC304" s="126"/>
      <c r="AD304" s="126"/>
      <c r="AE304" s="126"/>
      <c r="AF304" s="126"/>
      <c r="AG304" s="126"/>
      <c r="AH304" s="126"/>
      <c r="AI304" s="126"/>
      <c r="AJ304" s="126"/>
      <c r="AK304" s="126"/>
    </row>
    <row r="305" spans="1:37" ht="27" customHeight="1" x14ac:dyDescent="0.2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  <c r="U305" s="126"/>
      <c r="V305" s="126"/>
      <c r="W305" s="126"/>
      <c r="X305" s="126"/>
      <c r="Y305" s="126"/>
      <c r="Z305" s="126"/>
      <c r="AA305" s="126"/>
      <c r="AB305" s="126"/>
      <c r="AC305" s="126"/>
      <c r="AD305" s="126"/>
      <c r="AE305" s="126"/>
      <c r="AF305" s="126"/>
      <c r="AG305" s="126"/>
      <c r="AH305" s="126"/>
      <c r="AI305" s="126"/>
      <c r="AJ305" s="126"/>
      <c r="AK305" s="126"/>
    </row>
    <row r="306" spans="1:37" ht="27" customHeight="1" x14ac:dyDescent="0.2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6"/>
      <c r="P306" s="126"/>
      <c r="Q306" s="126"/>
      <c r="R306" s="126"/>
      <c r="S306" s="126"/>
      <c r="T306" s="126"/>
      <c r="U306" s="126"/>
      <c r="V306" s="126"/>
      <c r="W306" s="126"/>
      <c r="X306" s="126"/>
      <c r="Y306" s="126"/>
      <c r="Z306" s="126"/>
      <c r="AA306" s="126"/>
      <c r="AB306" s="126"/>
      <c r="AC306" s="126"/>
      <c r="AD306" s="126"/>
      <c r="AE306" s="126"/>
      <c r="AF306" s="126"/>
      <c r="AG306" s="126"/>
      <c r="AH306" s="126"/>
      <c r="AI306" s="126"/>
      <c r="AJ306" s="126"/>
      <c r="AK306" s="126"/>
    </row>
    <row r="307" spans="1:37" ht="27" customHeight="1" x14ac:dyDescent="0.2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  <c r="U307" s="126"/>
      <c r="V307" s="126"/>
      <c r="W307" s="126"/>
      <c r="X307" s="126"/>
      <c r="Y307" s="126"/>
      <c r="Z307" s="126"/>
      <c r="AA307" s="126"/>
      <c r="AB307" s="126"/>
      <c r="AC307" s="126"/>
      <c r="AD307" s="126"/>
      <c r="AE307" s="126"/>
      <c r="AF307" s="126"/>
      <c r="AG307" s="126"/>
      <c r="AH307" s="126"/>
      <c r="AI307" s="126"/>
      <c r="AJ307" s="126"/>
      <c r="AK307" s="126"/>
    </row>
    <row r="308" spans="1:37" ht="27" customHeight="1" x14ac:dyDescent="0.2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  <c r="U308" s="126"/>
      <c r="V308" s="126"/>
      <c r="W308" s="126"/>
      <c r="X308" s="126"/>
      <c r="Y308" s="126"/>
      <c r="Z308" s="126"/>
      <c r="AA308" s="126"/>
      <c r="AB308" s="126"/>
      <c r="AC308" s="126"/>
      <c r="AD308" s="126"/>
      <c r="AE308" s="126"/>
      <c r="AF308" s="126"/>
      <c r="AG308" s="126"/>
      <c r="AH308" s="126"/>
      <c r="AI308" s="126"/>
      <c r="AJ308" s="126"/>
      <c r="AK308" s="126"/>
    </row>
    <row r="309" spans="1:37" ht="27" customHeight="1" x14ac:dyDescent="0.2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  <c r="U309" s="126"/>
      <c r="V309" s="126"/>
      <c r="W309" s="126"/>
      <c r="X309" s="126"/>
      <c r="Y309" s="126"/>
      <c r="Z309" s="126"/>
      <c r="AA309" s="126"/>
      <c r="AB309" s="126"/>
      <c r="AC309" s="126"/>
      <c r="AD309" s="126"/>
      <c r="AE309" s="126"/>
      <c r="AF309" s="126"/>
      <c r="AG309" s="126"/>
      <c r="AH309" s="126"/>
      <c r="AI309" s="126"/>
      <c r="AJ309" s="126"/>
      <c r="AK309" s="126"/>
    </row>
    <row r="310" spans="1:37" ht="27" customHeight="1" x14ac:dyDescent="0.2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  <c r="U310" s="126"/>
      <c r="V310" s="126"/>
      <c r="W310" s="126"/>
      <c r="X310" s="126"/>
      <c r="Y310" s="126"/>
      <c r="Z310" s="126"/>
      <c r="AA310" s="126"/>
      <c r="AB310" s="126"/>
      <c r="AC310" s="126"/>
      <c r="AD310" s="126"/>
      <c r="AE310" s="126"/>
      <c r="AF310" s="126"/>
      <c r="AG310" s="126"/>
      <c r="AH310" s="126"/>
      <c r="AI310" s="126"/>
      <c r="AJ310" s="126"/>
      <c r="AK310" s="126"/>
    </row>
    <row r="311" spans="1:37" ht="27" customHeight="1" x14ac:dyDescent="0.2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  <c r="U311" s="126"/>
      <c r="V311" s="126"/>
      <c r="W311" s="126"/>
      <c r="X311" s="126"/>
      <c r="Y311" s="126"/>
      <c r="Z311" s="126"/>
      <c r="AA311" s="126"/>
      <c r="AB311" s="126"/>
      <c r="AC311" s="126"/>
      <c r="AD311" s="126"/>
      <c r="AE311" s="126"/>
      <c r="AF311" s="126"/>
      <c r="AG311" s="126"/>
      <c r="AH311" s="126"/>
      <c r="AI311" s="126"/>
      <c r="AJ311" s="126"/>
      <c r="AK311" s="126"/>
    </row>
    <row r="312" spans="1:37" ht="27" customHeight="1" x14ac:dyDescent="0.2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  <c r="U312" s="126"/>
      <c r="V312" s="126"/>
      <c r="W312" s="126"/>
      <c r="X312" s="126"/>
      <c r="Y312" s="126"/>
      <c r="Z312" s="126"/>
      <c r="AA312" s="126"/>
      <c r="AB312" s="126"/>
      <c r="AC312" s="126"/>
      <c r="AD312" s="126"/>
      <c r="AE312" s="126"/>
      <c r="AF312" s="126"/>
      <c r="AG312" s="126"/>
      <c r="AH312" s="126"/>
      <c r="AI312" s="126"/>
      <c r="AJ312" s="126"/>
      <c r="AK312" s="126"/>
    </row>
    <row r="313" spans="1:37" ht="27" customHeight="1" x14ac:dyDescent="0.2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  <c r="U313" s="126"/>
      <c r="V313" s="126"/>
      <c r="W313" s="126"/>
      <c r="X313" s="126"/>
      <c r="Y313" s="126"/>
      <c r="Z313" s="126"/>
      <c r="AA313" s="126"/>
      <c r="AB313" s="126"/>
      <c r="AC313" s="126"/>
      <c r="AD313" s="126"/>
      <c r="AE313" s="126"/>
      <c r="AF313" s="126"/>
      <c r="AG313" s="126"/>
      <c r="AH313" s="126"/>
      <c r="AI313" s="126"/>
      <c r="AJ313" s="126"/>
      <c r="AK313" s="126"/>
    </row>
    <row r="314" spans="1:37" ht="27" customHeight="1" x14ac:dyDescent="0.2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  <c r="U314" s="126"/>
      <c r="V314" s="126"/>
      <c r="W314" s="126"/>
      <c r="X314" s="126"/>
      <c r="Y314" s="126"/>
      <c r="Z314" s="126"/>
      <c r="AA314" s="126"/>
      <c r="AB314" s="126"/>
      <c r="AC314" s="126"/>
      <c r="AD314" s="126"/>
      <c r="AE314" s="126"/>
      <c r="AF314" s="126"/>
      <c r="AG314" s="126"/>
      <c r="AH314" s="126"/>
      <c r="AI314" s="126"/>
      <c r="AJ314" s="126"/>
      <c r="AK314" s="126"/>
    </row>
    <row r="315" spans="1:37" ht="27" customHeight="1" x14ac:dyDescent="0.2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  <c r="U315" s="126"/>
      <c r="V315" s="126"/>
      <c r="W315" s="126"/>
      <c r="X315" s="126"/>
      <c r="Y315" s="126"/>
      <c r="Z315" s="126"/>
      <c r="AA315" s="126"/>
      <c r="AB315" s="126"/>
      <c r="AC315" s="126"/>
      <c r="AD315" s="126"/>
      <c r="AE315" s="126"/>
      <c r="AF315" s="126"/>
      <c r="AG315" s="126"/>
      <c r="AH315" s="126"/>
      <c r="AI315" s="126"/>
      <c r="AJ315" s="126"/>
      <c r="AK315" s="126"/>
    </row>
    <row r="316" spans="1:37" ht="27" customHeight="1" x14ac:dyDescent="0.2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  <c r="U316" s="126"/>
      <c r="V316" s="126"/>
      <c r="W316" s="126"/>
      <c r="X316" s="126"/>
      <c r="Y316" s="126"/>
      <c r="Z316" s="126"/>
      <c r="AA316" s="126"/>
      <c r="AB316" s="126"/>
      <c r="AC316" s="126"/>
      <c r="AD316" s="126"/>
      <c r="AE316" s="126"/>
      <c r="AF316" s="126"/>
      <c r="AG316" s="126"/>
      <c r="AH316" s="126"/>
      <c r="AI316" s="126"/>
      <c r="AJ316" s="126"/>
      <c r="AK316" s="126"/>
    </row>
    <row r="317" spans="1:37" ht="27" customHeight="1" x14ac:dyDescent="0.2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  <c r="U317" s="126"/>
      <c r="V317" s="126"/>
      <c r="W317" s="126"/>
      <c r="X317" s="126"/>
      <c r="Y317" s="126"/>
      <c r="Z317" s="126"/>
      <c r="AA317" s="126"/>
      <c r="AB317" s="126"/>
      <c r="AC317" s="126"/>
      <c r="AD317" s="126"/>
      <c r="AE317" s="126"/>
      <c r="AF317" s="126"/>
      <c r="AG317" s="126"/>
      <c r="AH317" s="126"/>
      <c r="AI317" s="126"/>
      <c r="AJ317" s="126"/>
      <c r="AK317" s="126"/>
    </row>
    <row r="318" spans="1:37" ht="27" customHeight="1" x14ac:dyDescent="0.2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  <c r="U318" s="126"/>
      <c r="V318" s="126"/>
      <c r="W318" s="126"/>
      <c r="X318" s="126"/>
      <c r="Y318" s="126"/>
      <c r="Z318" s="126"/>
      <c r="AA318" s="126"/>
      <c r="AB318" s="126"/>
      <c r="AC318" s="126"/>
      <c r="AD318" s="126"/>
      <c r="AE318" s="126"/>
      <c r="AF318" s="126"/>
      <c r="AG318" s="126"/>
      <c r="AH318" s="126"/>
      <c r="AI318" s="126"/>
      <c r="AJ318" s="126"/>
      <c r="AK318" s="126"/>
    </row>
    <row r="319" spans="1:37" ht="27" customHeight="1" x14ac:dyDescent="0.2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6"/>
      <c r="P319" s="126"/>
      <c r="Q319" s="126"/>
      <c r="R319" s="126"/>
      <c r="S319" s="126"/>
      <c r="T319" s="126"/>
      <c r="U319" s="126"/>
      <c r="V319" s="126"/>
      <c r="W319" s="126"/>
      <c r="X319" s="126"/>
      <c r="Y319" s="126"/>
      <c r="Z319" s="126"/>
      <c r="AA319" s="126"/>
      <c r="AB319" s="126"/>
      <c r="AC319" s="126"/>
      <c r="AD319" s="126"/>
      <c r="AE319" s="126"/>
      <c r="AF319" s="126"/>
      <c r="AG319" s="126"/>
      <c r="AH319" s="126"/>
      <c r="AI319" s="126"/>
      <c r="AJ319" s="126"/>
      <c r="AK319" s="126"/>
    </row>
    <row r="320" spans="1:37" ht="27" customHeight="1" x14ac:dyDescent="0.2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  <c r="U320" s="126"/>
      <c r="V320" s="126"/>
      <c r="W320" s="126"/>
      <c r="X320" s="126"/>
      <c r="Y320" s="126"/>
      <c r="Z320" s="126"/>
      <c r="AA320" s="126"/>
      <c r="AB320" s="126"/>
      <c r="AC320" s="126"/>
      <c r="AD320" s="126"/>
      <c r="AE320" s="126"/>
      <c r="AF320" s="126"/>
      <c r="AG320" s="126"/>
      <c r="AH320" s="126"/>
      <c r="AI320" s="126"/>
      <c r="AJ320" s="126"/>
      <c r="AK320" s="126"/>
    </row>
    <row r="321" spans="1:37" ht="27" customHeight="1" x14ac:dyDescent="0.2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  <c r="U321" s="126"/>
      <c r="V321" s="126"/>
      <c r="W321" s="126"/>
      <c r="X321" s="126"/>
      <c r="Y321" s="126"/>
      <c r="Z321" s="126"/>
      <c r="AA321" s="126"/>
      <c r="AB321" s="126"/>
      <c r="AC321" s="126"/>
      <c r="AD321" s="126"/>
      <c r="AE321" s="126"/>
      <c r="AF321" s="126"/>
      <c r="AG321" s="126"/>
      <c r="AH321" s="126"/>
      <c r="AI321" s="126"/>
      <c r="AJ321" s="126"/>
      <c r="AK321" s="126"/>
    </row>
    <row r="322" spans="1:37" ht="27" customHeight="1" x14ac:dyDescent="0.2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  <c r="U322" s="126"/>
      <c r="V322" s="126"/>
      <c r="W322" s="126"/>
      <c r="X322" s="126"/>
      <c r="Y322" s="126"/>
      <c r="Z322" s="126"/>
      <c r="AA322" s="126"/>
      <c r="AB322" s="126"/>
      <c r="AC322" s="126"/>
      <c r="AD322" s="126"/>
      <c r="AE322" s="126"/>
      <c r="AF322" s="126"/>
      <c r="AG322" s="126"/>
      <c r="AH322" s="126"/>
      <c r="AI322" s="126"/>
      <c r="AJ322" s="126"/>
      <c r="AK322" s="126"/>
    </row>
    <row r="323" spans="1:37" ht="27" customHeight="1" x14ac:dyDescent="0.2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6"/>
      <c r="P323" s="126"/>
      <c r="Q323" s="126"/>
      <c r="R323" s="126"/>
      <c r="S323" s="126"/>
      <c r="T323" s="126"/>
      <c r="U323" s="126"/>
      <c r="V323" s="126"/>
      <c r="W323" s="126"/>
      <c r="X323" s="126"/>
      <c r="Y323" s="126"/>
      <c r="Z323" s="126"/>
      <c r="AA323" s="126"/>
      <c r="AB323" s="126"/>
      <c r="AC323" s="126"/>
      <c r="AD323" s="126"/>
      <c r="AE323" s="126"/>
      <c r="AF323" s="126"/>
      <c r="AG323" s="126"/>
      <c r="AH323" s="126"/>
      <c r="AI323" s="126"/>
      <c r="AJ323" s="126"/>
      <c r="AK323" s="126"/>
    </row>
    <row r="324" spans="1:37" ht="27" customHeight="1" x14ac:dyDescent="0.2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  <c r="U324" s="126"/>
      <c r="V324" s="126"/>
      <c r="W324" s="126"/>
      <c r="X324" s="126"/>
      <c r="Y324" s="126"/>
      <c r="Z324" s="126"/>
      <c r="AA324" s="126"/>
      <c r="AB324" s="126"/>
      <c r="AC324" s="126"/>
      <c r="AD324" s="126"/>
      <c r="AE324" s="126"/>
      <c r="AF324" s="126"/>
      <c r="AG324" s="126"/>
      <c r="AH324" s="126"/>
      <c r="AI324" s="126"/>
      <c r="AJ324" s="126"/>
      <c r="AK324" s="126"/>
    </row>
    <row r="325" spans="1:37" ht="27" customHeight="1" x14ac:dyDescent="0.2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6"/>
      <c r="P325" s="126"/>
      <c r="Q325" s="126"/>
      <c r="R325" s="126"/>
      <c r="S325" s="126"/>
      <c r="T325" s="126"/>
      <c r="U325" s="126"/>
      <c r="V325" s="126"/>
      <c r="W325" s="126"/>
      <c r="X325" s="126"/>
      <c r="Y325" s="126"/>
      <c r="Z325" s="126"/>
      <c r="AA325" s="126"/>
      <c r="AB325" s="126"/>
      <c r="AC325" s="126"/>
      <c r="AD325" s="126"/>
      <c r="AE325" s="126"/>
      <c r="AF325" s="126"/>
      <c r="AG325" s="126"/>
      <c r="AH325" s="126"/>
      <c r="AI325" s="126"/>
      <c r="AJ325" s="126"/>
      <c r="AK325" s="126"/>
    </row>
    <row r="326" spans="1:37" ht="27" customHeight="1" x14ac:dyDescent="0.2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  <c r="U326" s="126"/>
      <c r="V326" s="126"/>
      <c r="W326" s="126"/>
      <c r="X326" s="126"/>
      <c r="Y326" s="126"/>
      <c r="Z326" s="126"/>
      <c r="AA326" s="126"/>
      <c r="AB326" s="126"/>
      <c r="AC326" s="126"/>
      <c r="AD326" s="126"/>
      <c r="AE326" s="126"/>
      <c r="AF326" s="126"/>
      <c r="AG326" s="126"/>
      <c r="AH326" s="126"/>
      <c r="AI326" s="126"/>
      <c r="AJ326" s="126"/>
      <c r="AK326" s="126"/>
    </row>
    <row r="327" spans="1:37" ht="27" customHeight="1" x14ac:dyDescent="0.2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  <c r="U327" s="126"/>
      <c r="V327" s="126"/>
      <c r="W327" s="126"/>
      <c r="X327" s="126"/>
      <c r="Y327" s="126"/>
      <c r="Z327" s="126"/>
      <c r="AA327" s="126"/>
      <c r="AB327" s="126"/>
      <c r="AC327" s="126"/>
      <c r="AD327" s="126"/>
      <c r="AE327" s="126"/>
      <c r="AF327" s="126"/>
      <c r="AG327" s="126"/>
      <c r="AH327" s="126"/>
      <c r="AI327" s="126"/>
      <c r="AJ327" s="126"/>
      <c r="AK327" s="126"/>
    </row>
    <row r="328" spans="1:37" ht="27" customHeight="1" x14ac:dyDescent="0.2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  <c r="U328" s="126"/>
      <c r="V328" s="126"/>
      <c r="W328" s="126"/>
      <c r="X328" s="126"/>
      <c r="Y328" s="126"/>
      <c r="Z328" s="126"/>
      <c r="AA328" s="126"/>
      <c r="AB328" s="126"/>
      <c r="AC328" s="126"/>
      <c r="AD328" s="126"/>
      <c r="AE328" s="126"/>
      <c r="AF328" s="126"/>
      <c r="AG328" s="126"/>
      <c r="AH328" s="126"/>
      <c r="AI328" s="126"/>
      <c r="AJ328" s="126"/>
      <c r="AK328" s="126"/>
    </row>
    <row r="329" spans="1:37" ht="27" customHeight="1" x14ac:dyDescent="0.2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  <c r="U329" s="126"/>
      <c r="V329" s="126"/>
      <c r="W329" s="126"/>
      <c r="X329" s="126"/>
      <c r="Y329" s="126"/>
      <c r="Z329" s="126"/>
      <c r="AA329" s="126"/>
      <c r="AB329" s="126"/>
      <c r="AC329" s="126"/>
      <c r="AD329" s="126"/>
      <c r="AE329" s="126"/>
      <c r="AF329" s="126"/>
      <c r="AG329" s="126"/>
      <c r="AH329" s="126"/>
      <c r="AI329" s="126"/>
      <c r="AJ329" s="126"/>
      <c r="AK329" s="126"/>
    </row>
    <row r="330" spans="1:37" ht="27" customHeight="1" x14ac:dyDescent="0.2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6"/>
      <c r="P330" s="126"/>
      <c r="Q330" s="126"/>
      <c r="R330" s="126"/>
      <c r="S330" s="126"/>
      <c r="T330" s="126"/>
      <c r="U330" s="126"/>
      <c r="V330" s="126"/>
      <c r="W330" s="126"/>
      <c r="X330" s="126"/>
      <c r="Y330" s="126"/>
      <c r="Z330" s="126"/>
      <c r="AA330" s="126"/>
      <c r="AB330" s="126"/>
      <c r="AC330" s="126"/>
      <c r="AD330" s="126"/>
      <c r="AE330" s="126"/>
      <c r="AF330" s="126"/>
      <c r="AG330" s="126"/>
      <c r="AH330" s="126"/>
      <c r="AI330" s="126"/>
      <c r="AJ330" s="126"/>
      <c r="AK330" s="126"/>
    </row>
    <row r="331" spans="1:37" ht="27" customHeight="1" x14ac:dyDescent="0.2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  <c r="U331" s="126"/>
      <c r="V331" s="126"/>
      <c r="W331" s="126"/>
      <c r="X331" s="126"/>
      <c r="Y331" s="126"/>
      <c r="Z331" s="126"/>
      <c r="AA331" s="126"/>
      <c r="AB331" s="126"/>
      <c r="AC331" s="126"/>
      <c r="AD331" s="126"/>
      <c r="AE331" s="126"/>
      <c r="AF331" s="126"/>
      <c r="AG331" s="126"/>
      <c r="AH331" s="126"/>
      <c r="AI331" s="126"/>
      <c r="AJ331" s="126"/>
      <c r="AK331" s="126"/>
    </row>
    <row r="332" spans="1:37" ht="27" customHeight="1" x14ac:dyDescent="0.2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  <c r="U332" s="126"/>
      <c r="V332" s="126"/>
      <c r="W332" s="126"/>
      <c r="X332" s="126"/>
      <c r="Y332" s="126"/>
      <c r="Z332" s="126"/>
      <c r="AA332" s="126"/>
      <c r="AB332" s="126"/>
      <c r="AC332" s="126"/>
      <c r="AD332" s="126"/>
      <c r="AE332" s="126"/>
      <c r="AF332" s="126"/>
      <c r="AG332" s="126"/>
      <c r="AH332" s="126"/>
      <c r="AI332" s="126"/>
      <c r="AJ332" s="126"/>
      <c r="AK332" s="126"/>
    </row>
    <row r="333" spans="1:37" ht="27" customHeight="1" x14ac:dyDescent="0.2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  <c r="Z333" s="126"/>
      <c r="AA333" s="126"/>
      <c r="AB333" s="126"/>
      <c r="AC333" s="126"/>
      <c r="AD333" s="126"/>
      <c r="AE333" s="126"/>
      <c r="AF333" s="126"/>
      <c r="AG333" s="126"/>
      <c r="AH333" s="126"/>
      <c r="AI333" s="126"/>
      <c r="AJ333" s="126"/>
      <c r="AK333" s="126"/>
    </row>
    <row r="334" spans="1:37" ht="27" customHeight="1" x14ac:dyDescent="0.2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  <c r="U334" s="126"/>
      <c r="V334" s="126"/>
      <c r="W334" s="126"/>
      <c r="X334" s="126"/>
      <c r="Y334" s="126"/>
      <c r="Z334" s="126"/>
      <c r="AA334" s="126"/>
      <c r="AB334" s="126"/>
      <c r="AC334" s="126"/>
      <c r="AD334" s="126"/>
      <c r="AE334" s="126"/>
      <c r="AF334" s="126"/>
      <c r="AG334" s="126"/>
      <c r="AH334" s="126"/>
      <c r="AI334" s="126"/>
      <c r="AJ334" s="126"/>
      <c r="AK334" s="126"/>
    </row>
    <row r="335" spans="1:37" ht="27" customHeight="1" x14ac:dyDescent="0.2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  <c r="Z335" s="126"/>
      <c r="AA335" s="126"/>
      <c r="AB335" s="126"/>
      <c r="AC335" s="126"/>
      <c r="AD335" s="126"/>
      <c r="AE335" s="126"/>
      <c r="AF335" s="126"/>
      <c r="AG335" s="126"/>
      <c r="AH335" s="126"/>
      <c r="AI335" s="126"/>
      <c r="AJ335" s="126"/>
      <c r="AK335" s="126"/>
    </row>
    <row r="336" spans="1:37" ht="27" customHeight="1" x14ac:dyDescent="0.2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6"/>
      <c r="P336" s="126"/>
      <c r="Q336" s="126"/>
      <c r="R336" s="126"/>
      <c r="S336" s="126"/>
      <c r="T336" s="126"/>
      <c r="U336" s="126"/>
      <c r="V336" s="126"/>
      <c r="W336" s="126"/>
      <c r="X336" s="126"/>
      <c r="Y336" s="126"/>
      <c r="Z336" s="126"/>
      <c r="AA336" s="126"/>
      <c r="AB336" s="126"/>
      <c r="AC336" s="126"/>
      <c r="AD336" s="126"/>
      <c r="AE336" s="126"/>
      <c r="AF336" s="126"/>
      <c r="AG336" s="126"/>
      <c r="AH336" s="126"/>
      <c r="AI336" s="126"/>
      <c r="AJ336" s="126"/>
      <c r="AK336" s="126"/>
    </row>
    <row r="337" spans="1:37" ht="27" customHeight="1" x14ac:dyDescent="0.2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  <c r="U337" s="126"/>
      <c r="V337" s="126"/>
      <c r="W337" s="126"/>
      <c r="X337" s="126"/>
      <c r="Y337" s="126"/>
      <c r="Z337" s="126"/>
      <c r="AA337" s="126"/>
      <c r="AB337" s="126"/>
      <c r="AC337" s="126"/>
      <c r="AD337" s="126"/>
      <c r="AE337" s="126"/>
      <c r="AF337" s="126"/>
      <c r="AG337" s="126"/>
      <c r="AH337" s="126"/>
      <c r="AI337" s="126"/>
      <c r="AJ337" s="126"/>
      <c r="AK337" s="126"/>
    </row>
    <row r="338" spans="1:37" ht="27" customHeight="1" x14ac:dyDescent="0.2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  <c r="U338" s="126"/>
      <c r="V338" s="126"/>
      <c r="W338" s="126"/>
      <c r="X338" s="126"/>
      <c r="Y338" s="126"/>
      <c r="Z338" s="126"/>
      <c r="AA338" s="126"/>
      <c r="AB338" s="126"/>
      <c r="AC338" s="126"/>
      <c r="AD338" s="126"/>
      <c r="AE338" s="126"/>
      <c r="AF338" s="126"/>
      <c r="AG338" s="126"/>
      <c r="AH338" s="126"/>
      <c r="AI338" s="126"/>
      <c r="AJ338" s="126"/>
      <c r="AK338" s="126"/>
    </row>
    <row r="339" spans="1:37" ht="27" customHeight="1" x14ac:dyDescent="0.2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  <c r="U339" s="126"/>
      <c r="V339" s="126"/>
      <c r="W339" s="126"/>
      <c r="X339" s="126"/>
      <c r="Y339" s="126"/>
      <c r="Z339" s="126"/>
      <c r="AA339" s="126"/>
      <c r="AB339" s="126"/>
      <c r="AC339" s="126"/>
      <c r="AD339" s="126"/>
      <c r="AE339" s="126"/>
      <c r="AF339" s="126"/>
      <c r="AG339" s="126"/>
      <c r="AH339" s="126"/>
      <c r="AI339" s="126"/>
      <c r="AJ339" s="126"/>
      <c r="AK339" s="126"/>
    </row>
    <row r="340" spans="1:37" ht="27" customHeight="1" x14ac:dyDescent="0.2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  <c r="W340" s="126"/>
      <c r="X340" s="126"/>
      <c r="Y340" s="126"/>
      <c r="Z340" s="126"/>
      <c r="AA340" s="126"/>
      <c r="AB340" s="126"/>
      <c r="AC340" s="126"/>
      <c r="AD340" s="126"/>
      <c r="AE340" s="126"/>
      <c r="AF340" s="126"/>
      <c r="AG340" s="126"/>
      <c r="AH340" s="126"/>
      <c r="AI340" s="126"/>
      <c r="AJ340" s="126"/>
      <c r="AK340" s="126"/>
    </row>
    <row r="341" spans="1:37" ht="27" customHeight="1" x14ac:dyDescent="0.2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  <c r="U341" s="126"/>
      <c r="V341" s="126"/>
      <c r="W341" s="126"/>
      <c r="X341" s="126"/>
      <c r="Y341" s="126"/>
      <c r="Z341" s="126"/>
      <c r="AA341" s="126"/>
      <c r="AB341" s="126"/>
      <c r="AC341" s="126"/>
      <c r="AD341" s="126"/>
      <c r="AE341" s="126"/>
      <c r="AF341" s="126"/>
      <c r="AG341" s="126"/>
      <c r="AH341" s="126"/>
      <c r="AI341" s="126"/>
      <c r="AJ341" s="126"/>
      <c r="AK341" s="126"/>
    </row>
    <row r="342" spans="1:37" ht="27" customHeight="1" x14ac:dyDescent="0.2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6"/>
      <c r="R342" s="126"/>
      <c r="S342" s="126"/>
      <c r="T342" s="126"/>
      <c r="U342" s="126"/>
      <c r="V342" s="126"/>
      <c r="W342" s="126"/>
      <c r="X342" s="126"/>
      <c r="Y342" s="126"/>
      <c r="Z342" s="126"/>
      <c r="AA342" s="126"/>
      <c r="AB342" s="126"/>
      <c r="AC342" s="126"/>
      <c r="AD342" s="126"/>
      <c r="AE342" s="126"/>
      <c r="AF342" s="126"/>
      <c r="AG342" s="126"/>
      <c r="AH342" s="126"/>
      <c r="AI342" s="126"/>
      <c r="AJ342" s="126"/>
      <c r="AK342" s="126"/>
    </row>
    <row r="343" spans="1:37" ht="27" customHeight="1" x14ac:dyDescent="0.2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  <c r="U343" s="126"/>
      <c r="V343" s="126"/>
      <c r="W343" s="126"/>
      <c r="X343" s="126"/>
      <c r="Y343" s="126"/>
      <c r="Z343" s="126"/>
      <c r="AA343" s="126"/>
      <c r="AB343" s="126"/>
      <c r="AC343" s="126"/>
      <c r="AD343" s="126"/>
      <c r="AE343" s="126"/>
      <c r="AF343" s="126"/>
      <c r="AG343" s="126"/>
      <c r="AH343" s="126"/>
      <c r="AI343" s="126"/>
      <c r="AJ343" s="126"/>
      <c r="AK343" s="126"/>
    </row>
    <row r="344" spans="1:37" ht="27" customHeight="1" x14ac:dyDescent="0.2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  <c r="U344" s="126"/>
      <c r="V344" s="126"/>
      <c r="W344" s="126"/>
      <c r="X344" s="126"/>
      <c r="Y344" s="126"/>
      <c r="Z344" s="126"/>
      <c r="AA344" s="126"/>
      <c r="AB344" s="126"/>
      <c r="AC344" s="126"/>
      <c r="AD344" s="126"/>
      <c r="AE344" s="126"/>
      <c r="AF344" s="126"/>
      <c r="AG344" s="126"/>
      <c r="AH344" s="126"/>
      <c r="AI344" s="126"/>
      <c r="AJ344" s="126"/>
      <c r="AK344" s="126"/>
    </row>
    <row r="345" spans="1:37" ht="27" customHeight="1" x14ac:dyDescent="0.2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  <c r="U345" s="126"/>
      <c r="V345" s="126"/>
      <c r="W345" s="126"/>
      <c r="X345" s="126"/>
      <c r="Y345" s="126"/>
      <c r="Z345" s="126"/>
      <c r="AA345" s="126"/>
      <c r="AB345" s="126"/>
      <c r="AC345" s="126"/>
      <c r="AD345" s="126"/>
      <c r="AE345" s="126"/>
      <c r="AF345" s="126"/>
      <c r="AG345" s="126"/>
      <c r="AH345" s="126"/>
      <c r="AI345" s="126"/>
      <c r="AJ345" s="126"/>
      <c r="AK345" s="126"/>
    </row>
    <row r="346" spans="1:37" ht="27" customHeight="1" x14ac:dyDescent="0.2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6"/>
      <c r="P346" s="126"/>
      <c r="Q346" s="126"/>
      <c r="R346" s="126"/>
      <c r="S346" s="126"/>
      <c r="T346" s="126"/>
      <c r="U346" s="126"/>
      <c r="V346" s="126"/>
      <c r="W346" s="126"/>
      <c r="X346" s="126"/>
      <c r="Y346" s="126"/>
      <c r="Z346" s="126"/>
      <c r="AA346" s="126"/>
      <c r="AB346" s="126"/>
      <c r="AC346" s="126"/>
      <c r="AD346" s="126"/>
      <c r="AE346" s="126"/>
      <c r="AF346" s="126"/>
      <c r="AG346" s="126"/>
      <c r="AH346" s="126"/>
      <c r="AI346" s="126"/>
      <c r="AJ346" s="126"/>
      <c r="AK346" s="126"/>
    </row>
    <row r="347" spans="1:37" ht="27" customHeight="1" x14ac:dyDescent="0.2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6"/>
      <c r="P347" s="126"/>
      <c r="Q347" s="126"/>
      <c r="R347" s="126"/>
      <c r="S347" s="126"/>
      <c r="T347" s="126"/>
      <c r="U347" s="126"/>
      <c r="V347" s="126"/>
      <c r="W347" s="126"/>
      <c r="X347" s="126"/>
      <c r="Y347" s="126"/>
      <c r="Z347" s="126"/>
      <c r="AA347" s="126"/>
      <c r="AB347" s="126"/>
      <c r="AC347" s="126"/>
      <c r="AD347" s="126"/>
      <c r="AE347" s="126"/>
      <c r="AF347" s="126"/>
      <c r="AG347" s="126"/>
      <c r="AH347" s="126"/>
      <c r="AI347" s="126"/>
      <c r="AJ347" s="126"/>
      <c r="AK347" s="126"/>
    </row>
    <row r="348" spans="1:37" ht="27" customHeight="1" x14ac:dyDescent="0.2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  <c r="U348" s="126"/>
      <c r="V348" s="126"/>
      <c r="W348" s="126"/>
      <c r="X348" s="126"/>
      <c r="Y348" s="126"/>
      <c r="Z348" s="126"/>
      <c r="AA348" s="126"/>
      <c r="AB348" s="126"/>
      <c r="AC348" s="126"/>
      <c r="AD348" s="126"/>
      <c r="AE348" s="126"/>
      <c r="AF348" s="126"/>
      <c r="AG348" s="126"/>
      <c r="AH348" s="126"/>
      <c r="AI348" s="126"/>
      <c r="AJ348" s="126"/>
      <c r="AK348" s="126"/>
    </row>
    <row r="349" spans="1:37" ht="27" customHeight="1" x14ac:dyDescent="0.2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  <c r="U349" s="126"/>
      <c r="V349" s="126"/>
      <c r="W349" s="126"/>
      <c r="X349" s="126"/>
      <c r="Y349" s="126"/>
      <c r="Z349" s="126"/>
      <c r="AA349" s="126"/>
      <c r="AB349" s="126"/>
      <c r="AC349" s="126"/>
      <c r="AD349" s="126"/>
      <c r="AE349" s="126"/>
      <c r="AF349" s="126"/>
      <c r="AG349" s="126"/>
      <c r="AH349" s="126"/>
      <c r="AI349" s="126"/>
      <c r="AJ349" s="126"/>
      <c r="AK349" s="126"/>
    </row>
    <row r="350" spans="1:37" ht="27" customHeight="1" x14ac:dyDescent="0.2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  <c r="U350" s="126"/>
      <c r="V350" s="126"/>
      <c r="W350" s="126"/>
      <c r="X350" s="126"/>
      <c r="Y350" s="126"/>
      <c r="Z350" s="126"/>
      <c r="AA350" s="126"/>
      <c r="AB350" s="126"/>
      <c r="AC350" s="126"/>
      <c r="AD350" s="126"/>
      <c r="AE350" s="126"/>
      <c r="AF350" s="126"/>
      <c r="AG350" s="126"/>
      <c r="AH350" s="126"/>
      <c r="AI350" s="126"/>
      <c r="AJ350" s="126"/>
      <c r="AK350" s="126"/>
    </row>
    <row r="351" spans="1:37" ht="27" customHeight="1" x14ac:dyDescent="0.2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  <c r="U351" s="126"/>
      <c r="V351" s="126"/>
      <c r="W351" s="126"/>
      <c r="X351" s="126"/>
      <c r="Y351" s="126"/>
      <c r="Z351" s="126"/>
      <c r="AA351" s="126"/>
      <c r="AB351" s="126"/>
      <c r="AC351" s="126"/>
      <c r="AD351" s="126"/>
      <c r="AE351" s="126"/>
      <c r="AF351" s="126"/>
      <c r="AG351" s="126"/>
      <c r="AH351" s="126"/>
      <c r="AI351" s="126"/>
      <c r="AJ351" s="126"/>
      <c r="AK351" s="126"/>
    </row>
    <row r="352" spans="1:37" ht="27" customHeight="1" x14ac:dyDescent="0.2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  <c r="U352" s="126"/>
      <c r="V352" s="126"/>
      <c r="W352" s="126"/>
      <c r="X352" s="126"/>
      <c r="Y352" s="126"/>
      <c r="Z352" s="126"/>
      <c r="AA352" s="126"/>
      <c r="AB352" s="126"/>
      <c r="AC352" s="126"/>
      <c r="AD352" s="126"/>
      <c r="AE352" s="126"/>
      <c r="AF352" s="126"/>
      <c r="AG352" s="126"/>
      <c r="AH352" s="126"/>
      <c r="AI352" s="126"/>
      <c r="AJ352" s="126"/>
      <c r="AK352" s="126"/>
    </row>
    <row r="353" spans="1:37" ht="27" customHeight="1" x14ac:dyDescent="0.2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  <c r="U353" s="126"/>
      <c r="V353" s="126"/>
      <c r="W353" s="126"/>
      <c r="X353" s="126"/>
      <c r="Y353" s="126"/>
      <c r="Z353" s="126"/>
      <c r="AA353" s="126"/>
      <c r="AB353" s="126"/>
      <c r="AC353" s="126"/>
      <c r="AD353" s="126"/>
      <c r="AE353" s="126"/>
      <c r="AF353" s="126"/>
      <c r="AG353" s="126"/>
      <c r="AH353" s="126"/>
      <c r="AI353" s="126"/>
      <c r="AJ353" s="126"/>
      <c r="AK353" s="126"/>
    </row>
    <row r="354" spans="1:37" ht="27" customHeight="1" x14ac:dyDescent="0.2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6"/>
      <c r="P354" s="126"/>
      <c r="Q354" s="126"/>
      <c r="R354" s="126"/>
      <c r="S354" s="126"/>
      <c r="T354" s="126"/>
      <c r="U354" s="126"/>
      <c r="V354" s="126"/>
      <c r="W354" s="126"/>
      <c r="X354" s="126"/>
      <c r="Y354" s="126"/>
      <c r="Z354" s="126"/>
      <c r="AA354" s="126"/>
      <c r="AB354" s="126"/>
      <c r="AC354" s="126"/>
      <c r="AD354" s="126"/>
      <c r="AE354" s="126"/>
      <c r="AF354" s="126"/>
      <c r="AG354" s="126"/>
      <c r="AH354" s="126"/>
      <c r="AI354" s="126"/>
      <c r="AJ354" s="126"/>
      <c r="AK354" s="126"/>
    </row>
    <row r="355" spans="1:37" ht="27" customHeight="1" x14ac:dyDescent="0.2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  <c r="U355" s="126"/>
      <c r="V355" s="126"/>
      <c r="W355" s="126"/>
      <c r="X355" s="126"/>
      <c r="Y355" s="126"/>
      <c r="Z355" s="126"/>
      <c r="AA355" s="126"/>
      <c r="AB355" s="126"/>
      <c r="AC355" s="126"/>
      <c r="AD355" s="126"/>
      <c r="AE355" s="126"/>
      <c r="AF355" s="126"/>
      <c r="AG355" s="126"/>
      <c r="AH355" s="126"/>
      <c r="AI355" s="126"/>
      <c r="AJ355" s="126"/>
      <c r="AK355" s="126"/>
    </row>
    <row r="356" spans="1:37" ht="27" customHeight="1" x14ac:dyDescent="0.2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  <c r="U356" s="126"/>
      <c r="V356" s="126"/>
      <c r="W356" s="126"/>
      <c r="X356" s="126"/>
      <c r="Y356" s="126"/>
      <c r="Z356" s="126"/>
      <c r="AA356" s="126"/>
      <c r="AB356" s="126"/>
      <c r="AC356" s="126"/>
      <c r="AD356" s="126"/>
      <c r="AE356" s="126"/>
      <c r="AF356" s="126"/>
      <c r="AG356" s="126"/>
      <c r="AH356" s="126"/>
      <c r="AI356" s="126"/>
      <c r="AJ356" s="126"/>
      <c r="AK356" s="126"/>
    </row>
    <row r="357" spans="1:37" ht="27" customHeight="1" x14ac:dyDescent="0.2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  <c r="U357" s="126"/>
      <c r="V357" s="126"/>
      <c r="W357" s="126"/>
      <c r="X357" s="126"/>
      <c r="Y357" s="126"/>
      <c r="Z357" s="126"/>
      <c r="AA357" s="126"/>
      <c r="AB357" s="126"/>
      <c r="AC357" s="126"/>
      <c r="AD357" s="126"/>
      <c r="AE357" s="126"/>
      <c r="AF357" s="126"/>
      <c r="AG357" s="126"/>
      <c r="AH357" s="126"/>
      <c r="AI357" s="126"/>
      <c r="AJ357" s="126"/>
      <c r="AK357" s="126"/>
    </row>
    <row r="358" spans="1:37" ht="27" customHeight="1" x14ac:dyDescent="0.2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  <c r="U358" s="126"/>
      <c r="V358" s="126"/>
      <c r="W358" s="126"/>
      <c r="X358" s="126"/>
      <c r="Y358" s="126"/>
      <c r="Z358" s="126"/>
      <c r="AA358" s="126"/>
      <c r="AB358" s="126"/>
      <c r="AC358" s="126"/>
      <c r="AD358" s="126"/>
      <c r="AE358" s="126"/>
      <c r="AF358" s="126"/>
      <c r="AG358" s="126"/>
      <c r="AH358" s="126"/>
      <c r="AI358" s="126"/>
      <c r="AJ358" s="126"/>
      <c r="AK358" s="126"/>
    </row>
    <row r="359" spans="1:37" ht="27" customHeight="1" x14ac:dyDescent="0.2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  <c r="U359" s="126"/>
      <c r="V359" s="126"/>
      <c r="W359" s="126"/>
      <c r="X359" s="126"/>
      <c r="Y359" s="126"/>
      <c r="Z359" s="126"/>
      <c r="AA359" s="126"/>
      <c r="AB359" s="126"/>
      <c r="AC359" s="126"/>
      <c r="AD359" s="126"/>
      <c r="AE359" s="126"/>
      <c r="AF359" s="126"/>
      <c r="AG359" s="126"/>
      <c r="AH359" s="126"/>
      <c r="AI359" s="126"/>
      <c r="AJ359" s="126"/>
      <c r="AK359" s="126"/>
    </row>
    <row r="360" spans="1:37" ht="27" customHeight="1" x14ac:dyDescent="0.2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  <c r="U360" s="126"/>
      <c r="V360" s="126"/>
      <c r="W360" s="126"/>
      <c r="X360" s="126"/>
      <c r="Y360" s="126"/>
      <c r="Z360" s="126"/>
      <c r="AA360" s="126"/>
      <c r="AB360" s="126"/>
      <c r="AC360" s="126"/>
      <c r="AD360" s="126"/>
      <c r="AE360" s="126"/>
      <c r="AF360" s="126"/>
      <c r="AG360" s="126"/>
      <c r="AH360" s="126"/>
      <c r="AI360" s="126"/>
      <c r="AJ360" s="126"/>
      <c r="AK360" s="126"/>
    </row>
    <row r="361" spans="1:37" ht="27" customHeight="1" x14ac:dyDescent="0.2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6"/>
      <c r="P361" s="126"/>
      <c r="Q361" s="126"/>
      <c r="R361" s="126"/>
      <c r="S361" s="126"/>
      <c r="T361" s="126"/>
      <c r="U361" s="126"/>
      <c r="V361" s="126"/>
      <c r="W361" s="126"/>
      <c r="X361" s="126"/>
      <c r="Y361" s="126"/>
      <c r="Z361" s="126"/>
      <c r="AA361" s="126"/>
      <c r="AB361" s="126"/>
      <c r="AC361" s="126"/>
      <c r="AD361" s="126"/>
      <c r="AE361" s="126"/>
      <c r="AF361" s="126"/>
      <c r="AG361" s="126"/>
      <c r="AH361" s="126"/>
      <c r="AI361" s="126"/>
      <c r="AJ361" s="126"/>
      <c r="AK361" s="126"/>
    </row>
    <row r="362" spans="1:37" ht="27" customHeight="1" x14ac:dyDescent="0.2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  <c r="U362" s="126"/>
      <c r="V362" s="126"/>
      <c r="W362" s="126"/>
      <c r="X362" s="126"/>
      <c r="Y362" s="126"/>
      <c r="Z362" s="126"/>
      <c r="AA362" s="126"/>
      <c r="AB362" s="126"/>
      <c r="AC362" s="126"/>
      <c r="AD362" s="126"/>
      <c r="AE362" s="126"/>
      <c r="AF362" s="126"/>
      <c r="AG362" s="126"/>
      <c r="AH362" s="126"/>
      <c r="AI362" s="126"/>
      <c r="AJ362" s="126"/>
      <c r="AK362" s="126"/>
    </row>
    <row r="363" spans="1:37" ht="27" customHeight="1" x14ac:dyDescent="0.2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  <c r="U363" s="126"/>
      <c r="V363" s="126"/>
      <c r="W363" s="126"/>
      <c r="X363" s="126"/>
      <c r="Y363" s="126"/>
      <c r="Z363" s="126"/>
      <c r="AA363" s="126"/>
      <c r="AB363" s="126"/>
      <c r="AC363" s="126"/>
      <c r="AD363" s="126"/>
      <c r="AE363" s="126"/>
      <c r="AF363" s="126"/>
      <c r="AG363" s="126"/>
      <c r="AH363" s="126"/>
      <c r="AI363" s="126"/>
      <c r="AJ363" s="126"/>
      <c r="AK363" s="126"/>
    </row>
    <row r="364" spans="1:37" ht="27" customHeight="1" x14ac:dyDescent="0.2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  <c r="U364" s="126"/>
      <c r="V364" s="126"/>
      <c r="W364" s="126"/>
      <c r="X364" s="126"/>
      <c r="Y364" s="126"/>
      <c r="Z364" s="126"/>
      <c r="AA364" s="126"/>
      <c r="AB364" s="126"/>
      <c r="AC364" s="126"/>
      <c r="AD364" s="126"/>
      <c r="AE364" s="126"/>
      <c r="AF364" s="126"/>
      <c r="AG364" s="126"/>
      <c r="AH364" s="126"/>
      <c r="AI364" s="126"/>
      <c r="AJ364" s="126"/>
      <c r="AK364" s="126"/>
    </row>
    <row r="365" spans="1:37" ht="27" customHeight="1" x14ac:dyDescent="0.2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  <c r="U365" s="126"/>
      <c r="V365" s="126"/>
      <c r="W365" s="126"/>
      <c r="X365" s="126"/>
      <c r="Y365" s="126"/>
      <c r="Z365" s="126"/>
      <c r="AA365" s="126"/>
      <c r="AB365" s="126"/>
      <c r="AC365" s="126"/>
      <c r="AD365" s="126"/>
      <c r="AE365" s="126"/>
      <c r="AF365" s="126"/>
      <c r="AG365" s="126"/>
      <c r="AH365" s="126"/>
      <c r="AI365" s="126"/>
      <c r="AJ365" s="126"/>
      <c r="AK365" s="126"/>
    </row>
    <row r="366" spans="1:37" ht="27" customHeight="1" x14ac:dyDescent="0.2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  <c r="U366" s="126"/>
      <c r="V366" s="126"/>
      <c r="W366" s="126"/>
      <c r="X366" s="126"/>
      <c r="Y366" s="126"/>
      <c r="Z366" s="126"/>
      <c r="AA366" s="126"/>
      <c r="AB366" s="126"/>
      <c r="AC366" s="126"/>
      <c r="AD366" s="126"/>
      <c r="AE366" s="126"/>
      <c r="AF366" s="126"/>
      <c r="AG366" s="126"/>
      <c r="AH366" s="126"/>
      <c r="AI366" s="126"/>
      <c r="AJ366" s="126"/>
      <c r="AK366" s="126"/>
    </row>
    <row r="367" spans="1:37" ht="27" customHeight="1" x14ac:dyDescent="0.2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  <c r="U367" s="126"/>
      <c r="V367" s="126"/>
      <c r="W367" s="126"/>
      <c r="X367" s="126"/>
      <c r="Y367" s="126"/>
      <c r="Z367" s="126"/>
      <c r="AA367" s="126"/>
      <c r="AB367" s="126"/>
      <c r="AC367" s="126"/>
      <c r="AD367" s="126"/>
      <c r="AE367" s="126"/>
      <c r="AF367" s="126"/>
      <c r="AG367" s="126"/>
      <c r="AH367" s="126"/>
      <c r="AI367" s="126"/>
      <c r="AJ367" s="126"/>
      <c r="AK367" s="126"/>
    </row>
    <row r="368" spans="1:37" ht="27" customHeight="1" x14ac:dyDescent="0.2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  <c r="U368" s="126"/>
      <c r="V368" s="126"/>
      <c r="W368" s="126"/>
      <c r="X368" s="126"/>
      <c r="Y368" s="126"/>
      <c r="Z368" s="126"/>
      <c r="AA368" s="126"/>
      <c r="AB368" s="126"/>
      <c r="AC368" s="126"/>
      <c r="AD368" s="126"/>
      <c r="AE368" s="126"/>
      <c r="AF368" s="126"/>
      <c r="AG368" s="126"/>
      <c r="AH368" s="126"/>
      <c r="AI368" s="126"/>
      <c r="AJ368" s="126"/>
      <c r="AK368" s="126"/>
    </row>
    <row r="369" spans="1:37" ht="27" customHeight="1" x14ac:dyDescent="0.2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126"/>
      <c r="Y369" s="126"/>
      <c r="Z369" s="126"/>
      <c r="AA369" s="126"/>
      <c r="AB369" s="126"/>
      <c r="AC369" s="126"/>
      <c r="AD369" s="126"/>
      <c r="AE369" s="126"/>
      <c r="AF369" s="126"/>
      <c r="AG369" s="126"/>
      <c r="AH369" s="126"/>
      <c r="AI369" s="126"/>
      <c r="AJ369" s="126"/>
      <c r="AK369" s="126"/>
    </row>
    <row r="370" spans="1:37" ht="27" customHeight="1" x14ac:dyDescent="0.2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  <c r="U370" s="126"/>
      <c r="V370" s="126"/>
      <c r="W370" s="126"/>
      <c r="X370" s="126"/>
      <c r="Y370" s="126"/>
      <c r="Z370" s="126"/>
      <c r="AA370" s="126"/>
      <c r="AB370" s="126"/>
      <c r="AC370" s="126"/>
      <c r="AD370" s="126"/>
      <c r="AE370" s="126"/>
      <c r="AF370" s="126"/>
      <c r="AG370" s="126"/>
      <c r="AH370" s="126"/>
      <c r="AI370" s="126"/>
      <c r="AJ370" s="126"/>
      <c r="AK370" s="126"/>
    </row>
    <row r="371" spans="1:37" ht="27" customHeight="1" x14ac:dyDescent="0.2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  <c r="U371" s="126"/>
      <c r="V371" s="126"/>
      <c r="W371" s="126"/>
      <c r="X371" s="126"/>
      <c r="Y371" s="126"/>
      <c r="Z371" s="126"/>
      <c r="AA371" s="126"/>
      <c r="AB371" s="126"/>
      <c r="AC371" s="126"/>
      <c r="AD371" s="126"/>
      <c r="AE371" s="126"/>
      <c r="AF371" s="126"/>
      <c r="AG371" s="126"/>
      <c r="AH371" s="126"/>
      <c r="AI371" s="126"/>
      <c r="AJ371" s="126"/>
      <c r="AK371" s="126"/>
    </row>
    <row r="372" spans="1:37" ht="27" customHeight="1" x14ac:dyDescent="0.2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  <c r="U372" s="126"/>
      <c r="V372" s="126"/>
      <c r="W372" s="126"/>
      <c r="X372" s="126"/>
      <c r="Y372" s="126"/>
      <c r="Z372" s="126"/>
      <c r="AA372" s="126"/>
      <c r="AB372" s="126"/>
      <c r="AC372" s="126"/>
      <c r="AD372" s="126"/>
      <c r="AE372" s="126"/>
      <c r="AF372" s="126"/>
      <c r="AG372" s="126"/>
      <c r="AH372" s="126"/>
      <c r="AI372" s="126"/>
      <c r="AJ372" s="126"/>
      <c r="AK372" s="126"/>
    </row>
    <row r="373" spans="1:37" ht="27" customHeight="1" x14ac:dyDescent="0.2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  <c r="U373" s="126"/>
      <c r="V373" s="126"/>
      <c r="W373" s="126"/>
      <c r="X373" s="126"/>
      <c r="Y373" s="126"/>
      <c r="Z373" s="126"/>
      <c r="AA373" s="126"/>
      <c r="AB373" s="126"/>
      <c r="AC373" s="126"/>
      <c r="AD373" s="126"/>
      <c r="AE373" s="126"/>
      <c r="AF373" s="126"/>
      <c r="AG373" s="126"/>
      <c r="AH373" s="126"/>
      <c r="AI373" s="126"/>
      <c r="AJ373" s="126"/>
      <c r="AK373" s="126"/>
    </row>
    <row r="374" spans="1:37" ht="27" customHeight="1" x14ac:dyDescent="0.2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6"/>
      <c r="P374" s="126"/>
      <c r="Q374" s="126"/>
      <c r="R374" s="126"/>
      <c r="S374" s="126"/>
      <c r="T374" s="126"/>
      <c r="U374" s="126"/>
      <c r="V374" s="126"/>
      <c r="W374" s="126"/>
      <c r="X374" s="126"/>
      <c r="Y374" s="126"/>
      <c r="Z374" s="126"/>
      <c r="AA374" s="126"/>
      <c r="AB374" s="126"/>
      <c r="AC374" s="126"/>
      <c r="AD374" s="126"/>
      <c r="AE374" s="126"/>
      <c r="AF374" s="126"/>
      <c r="AG374" s="126"/>
      <c r="AH374" s="126"/>
      <c r="AI374" s="126"/>
      <c r="AJ374" s="126"/>
      <c r="AK374" s="126"/>
    </row>
    <row r="375" spans="1:37" ht="27" customHeight="1" x14ac:dyDescent="0.2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  <c r="U375" s="126"/>
      <c r="V375" s="126"/>
      <c r="W375" s="126"/>
      <c r="X375" s="126"/>
      <c r="Y375" s="126"/>
      <c r="Z375" s="126"/>
      <c r="AA375" s="126"/>
      <c r="AB375" s="126"/>
      <c r="AC375" s="126"/>
      <c r="AD375" s="126"/>
      <c r="AE375" s="126"/>
      <c r="AF375" s="126"/>
      <c r="AG375" s="126"/>
      <c r="AH375" s="126"/>
      <c r="AI375" s="126"/>
      <c r="AJ375" s="126"/>
      <c r="AK375" s="126"/>
    </row>
    <row r="376" spans="1:37" ht="27" customHeight="1" x14ac:dyDescent="0.2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  <c r="U376" s="126"/>
      <c r="V376" s="126"/>
      <c r="W376" s="126"/>
      <c r="X376" s="126"/>
      <c r="Y376" s="126"/>
      <c r="Z376" s="126"/>
      <c r="AA376" s="126"/>
      <c r="AB376" s="126"/>
      <c r="AC376" s="126"/>
      <c r="AD376" s="126"/>
      <c r="AE376" s="126"/>
      <c r="AF376" s="126"/>
      <c r="AG376" s="126"/>
      <c r="AH376" s="126"/>
      <c r="AI376" s="126"/>
      <c r="AJ376" s="126"/>
      <c r="AK376" s="126"/>
    </row>
    <row r="377" spans="1:37" ht="27" customHeight="1" x14ac:dyDescent="0.2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  <c r="U377" s="126"/>
      <c r="V377" s="126"/>
      <c r="W377" s="126"/>
      <c r="X377" s="126"/>
      <c r="Y377" s="126"/>
      <c r="Z377" s="126"/>
      <c r="AA377" s="126"/>
      <c r="AB377" s="126"/>
      <c r="AC377" s="126"/>
      <c r="AD377" s="126"/>
      <c r="AE377" s="126"/>
      <c r="AF377" s="126"/>
      <c r="AG377" s="126"/>
      <c r="AH377" s="126"/>
      <c r="AI377" s="126"/>
      <c r="AJ377" s="126"/>
      <c r="AK377" s="126"/>
    </row>
    <row r="378" spans="1:37" ht="27" customHeight="1" x14ac:dyDescent="0.2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  <c r="U378" s="126"/>
      <c r="V378" s="126"/>
      <c r="W378" s="126"/>
      <c r="X378" s="126"/>
      <c r="Y378" s="126"/>
      <c r="Z378" s="126"/>
      <c r="AA378" s="126"/>
      <c r="AB378" s="126"/>
      <c r="AC378" s="126"/>
      <c r="AD378" s="126"/>
      <c r="AE378" s="126"/>
      <c r="AF378" s="126"/>
      <c r="AG378" s="126"/>
      <c r="AH378" s="126"/>
      <c r="AI378" s="126"/>
      <c r="AJ378" s="126"/>
      <c r="AK378" s="126"/>
    </row>
    <row r="379" spans="1:37" ht="27" customHeight="1" x14ac:dyDescent="0.2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  <c r="U379" s="126"/>
      <c r="V379" s="126"/>
      <c r="W379" s="126"/>
      <c r="X379" s="126"/>
      <c r="Y379" s="126"/>
      <c r="Z379" s="126"/>
      <c r="AA379" s="126"/>
      <c r="AB379" s="126"/>
      <c r="AC379" s="126"/>
      <c r="AD379" s="126"/>
      <c r="AE379" s="126"/>
      <c r="AF379" s="126"/>
      <c r="AG379" s="126"/>
      <c r="AH379" s="126"/>
      <c r="AI379" s="126"/>
      <c r="AJ379" s="126"/>
      <c r="AK379" s="126"/>
    </row>
    <row r="380" spans="1:37" ht="27" customHeight="1" x14ac:dyDescent="0.2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  <c r="U380" s="126"/>
      <c r="V380" s="126"/>
      <c r="W380" s="126"/>
      <c r="X380" s="126"/>
      <c r="Y380" s="126"/>
      <c r="Z380" s="126"/>
      <c r="AA380" s="126"/>
      <c r="AB380" s="126"/>
      <c r="AC380" s="126"/>
      <c r="AD380" s="126"/>
      <c r="AE380" s="126"/>
      <c r="AF380" s="126"/>
      <c r="AG380" s="126"/>
      <c r="AH380" s="126"/>
      <c r="AI380" s="126"/>
      <c r="AJ380" s="126"/>
      <c r="AK380" s="126"/>
    </row>
    <row r="381" spans="1:37" ht="27" customHeight="1" x14ac:dyDescent="0.2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  <c r="U381" s="126"/>
      <c r="V381" s="126"/>
      <c r="W381" s="126"/>
      <c r="X381" s="126"/>
      <c r="Y381" s="126"/>
      <c r="Z381" s="126"/>
      <c r="AA381" s="126"/>
      <c r="AB381" s="126"/>
      <c r="AC381" s="126"/>
      <c r="AD381" s="126"/>
      <c r="AE381" s="126"/>
      <c r="AF381" s="126"/>
      <c r="AG381" s="126"/>
      <c r="AH381" s="126"/>
      <c r="AI381" s="126"/>
      <c r="AJ381" s="126"/>
      <c r="AK381" s="126"/>
    </row>
    <row r="382" spans="1:37" ht="27" customHeight="1" x14ac:dyDescent="0.2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  <c r="Z382" s="126"/>
      <c r="AA382" s="126"/>
      <c r="AB382" s="126"/>
      <c r="AC382" s="126"/>
      <c r="AD382" s="126"/>
      <c r="AE382" s="126"/>
      <c r="AF382" s="126"/>
      <c r="AG382" s="126"/>
      <c r="AH382" s="126"/>
      <c r="AI382" s="126"/>
      <c r="AJ382" s="126"/>
      <c r="AK382" s="126"/>
    </row>
    <row r="383" spans="1:37" ht="27" customHeight="1" x14ac:dyDescent="0.2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  <c r="U383" s="126"/>
      <c r="V383" s="126"/>
      <c r="W383" s="126"/>
      <c r="X383" s="126"/>
      <c r="Y383" s="126"/>
      <c r="Z383" s="126"/>
      <c r="AA383" s="126"/>
      <c r="AB383" s="126"/>
      <c r="AC383" s="126"/>
      <c r="AD383" s="126"/>
      <c r="AE383" s="126"/>
      <c r="AF383" s="126"/>
      <c r="AG383" s="126"/>
      <c r="AH383" s="126"/>
      <c r="AI383" s="126"/>
      <c r="AJ383" s="126"/>
      <c r="AK383" s="126"/>
    </row>
    <row r="384" spans="1:37" ht="27" customHeight="1" x14ac:dyDescent="0.2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  <c r="U384" s="126"/>
      <c r="V384" s="126"/>
      <c r="W384" s="126"/>
      <c r="X384" s="126"/>
      <c r="Y384" s="126"/>
      <c r="Z384" s="126"/>
      <c r="AA384" s="126"/>
      <c r="AB384" s="126"/>
      <c r="AC384" s="126"/>
      <c r="AD384" s="126"/>
      <c r="AE384" s="126"/>
      <c r="AF384" s="126"/>
      <c r="AG384" s="126"/>
      <c r="AH384" s="126"/>
      <c r="AI384" s="126"/>
      <c r="AJ384" s="126"/>
      <c r="AK384" s="126"/>
    </row>
    <row r="385" spans="1:37" ht="27" customHeight="1" x14ac:dyDescent="0.2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  <c r="U385" s="126"/>
      <c r="V385" s="126"/>
      <c r="W385" s="126"/>
      <c r="X385" s="126"/>
      <c r="Y385" s="126"/>
      <c r="Z385" s="126"/>
      <c r="AA385" s="126"/>
      <c r="AB385" s="126"/>
      <c r="AC385" s="126"/>
      <c r="AD385" s="126"/>
      <c r="AE385" s="126"/>
      <c r="AF385" s="126"/>
      <c r="AG385" s="126"/>
      <c r="AH385" s="126"/>
      <c r="AI385" s="126"/>
      <c r="AJ385" s="126"/>
      <c r="AK385" s="126"/>
    </row>
    <row r="386" spans="1:37" ht="27" customHeight="1" x14ac:dyDescent="0.2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  <c r="U386" s="126"/>
      <c r="V386" s="126"/>
      <c r="W386" s="126"/>
      <c r="X386" s="126"/>
      <c r="Y386" s="126"/>
      <c r="Z386" s="126"/>
      <c r="AA386" s="126"/>
      <c r="AB386" s="126"/>
      <c r="AC386" s="126"/>
      <c r="AD386" s="126"/>
      <c r="AE386" s="126"/>
      <c r="AF386" s="126"/>
      <c r="AG386" s="126"/>
      <c r="AH386" s="126"/>
      <c r="AI386" s="126"/>
      <c r="AJ386" s="126"/>
      <c r="AK386" s="126"/>
    </row>
    <row r="387" spans="1:37" ht="27" customHeight="1" x14ac:dyDescent="0.2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6"/>
      <c r="P387" s="126"/>
      <c r="Q387" s="126"/>
      <c r="R387" s="126"/>
      <c r="S387" s="126"/>
      <c r="T387" s="126"/>
      <c r="U387" s="126"/>
      <c r="V387" s="126"/>
      <c r="W387" s="126"/>
      <c r="X387" s="126"/>
      <c r="Y387" s="126"/>
      <c r="Z387" s="126"/>
      <c r="AA387" s="126"/>
      <c r="AB387" s="126"/>
      <c r="AC387" s="126"/>
      <c r="AD387" s="126"/>
      <c r="AE387" s="126"/>
      <c r="AF387" s="126"/>
      <c r="AG387" s="126"/>
      <c r="AH387" s="126"/>
      <c r="AI387" s="126"/>
      <c r="AJ387" s="126"/>
      <c r="AK387" s="126"/>
    </row>
    <row r="388" spans="1:37" ht="27" customHeight="1" x14ac:dyDescent="0.2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  <c r="U388" s="126"/>
      <c r="V388" s="126"/>
      <c r="W388" s="126"/>
      <c r="X388" s="126"/>
      <c r="Y388" s="126"/>
      <c r="Z388" s="126"/>
      <c r="AA388" s="126"/>
      <c r="AB388" s="126"/>
      <c r="AC388" s="126"/>
      <c r="AD388" s="126"/>
      <c r="AE388" s="126"/>
      <c r="AF388" s="126"/>
      <c r="AG388" s="126"/>
      <c r="AH388" s="126"/>
      <c r="AI388" s="126"/>
      <c r="AJ388" s="126"/>
      <c r="AK388" s="126"/>
    </row>
    <row r="389" spans="1:37" ht="27" customHeight="1" x14ac:dyDescent="0.2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  <c r="U389" s="126"/>
      <c r="V389" s="126"/>
      <c r="W389" s="126"/>
      <c r="X389" s="126"/>
      <c r="Y389" s="126"/>
      <c r="Z389" s="126"/>
      <c r="AA389" s="126"/>
      <c r="AB389" s="126"/>
      <c r="AC389" s="126"/>
      <c r="AD389" s="126"/>
      <c r="AE389" s="126"/>
      <c r="AF389" s="126"/>
      <c r="AG389" s="126"/>
      <c r="AH389" s="126"/>
      <c r="AI389" s="126"/>
      <c r="AJ389" s="126"/>
      <c r="AK389" s="126"/>
    </row>
    <row r="390" spans="1:37" ht="27" customHeight="1" x14ac:dyDescent="0.2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  <c r="U390" s="126"/>
      <c r="V390" s="126"/>
      <c r="W390" s="126"/>
      <c r="X390" s="126"/>
      <c r="Y390" s="126"/>
      <c r="Z390" s="126"/>
      <c r="AA390" s="126"/>
      <c r="AB390" s="126"/>
      <c r="AC390" s="126"/>
      <c r="AD390" s="126"/>
      <c r="AE390" s="126"/>
      <c r="AF390" s="126"/>
      <c r="AG390" s="126"/>
      <c r="AH390" s="126"/>
      <c r="AI390" s="126"/>
      <c r="AJ390" s="126"/>
      <c r="AK390" s="126"/>
    </row>
    <row r="391" spans="1:37" ht="27" customHeight="1" x14ac:dyDescent="0.2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  <c r="U391" s="126"/>
      <c r="V391" s="126"/>
      <c r="W391" s="126"/>
      <c r="X391" s="126"/>
      <c r="Y391" s="126"/>
      <c r="Z391" s="126"/>
      <c r="AA391" s="126"/>
      <c r="AB391" s="126"/>
      <c r="AC391" s="126"/>
      <c r="AD391" s="126"/>
      <c r="AE391" s="126"/>
      <c r="AF391" s="126"/>
      <c r="AG391" s="126"/>
      <c r="AH391" s="126"/>
      <c r="AI391" s="126"/>
      <c r="AJ391" s="126"/>
      <c r="AK391" s="126"/>
    </row>
    <row r="392" spans="1:37" ht="27" customHeight="1" x14ac:dyDescent="0.2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  <c r="U392" s="126"/>
      <c r="V392" s="126"/>
      <c r="W392" s="126"/>
      <c r="X392" s="126"/>
      <c r="Y392" s="126"/>
      <c r="Z392" s="126"/>
      <c r="AA392" s="126"/>
      <c r="AB392" s="126"/>
      <c r="AC392" s="126"/>
      <c r="AD392" s="126"/>
      <c r="AE392" s="126"/>
      <c r="AF392" s="126"/>
      <c r="AG392" s="126"/>
      <c r="AH392" s="126"/>
      <c r="AI392" s="126"/>
      <c r="AJ392" s="126"/>
      <c r="AK392" s="126"/>
    </row>
    <row r="393" spans="1:37" ht="27" customHeight="1" x14ac:dyDescent="0.2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  <c r="U393" s="126"/>
      <c r="V393" s="126"/>
      <c r="W393" s="126"/>
      <c r="X393" s="126"/>
      <c r="Y393" s="126"/>
      <c r="Z393" s="126"/>
      <c r="AA393" s="126"/>
      <c r="AB393" s="126"/>
      <c r="AC393" s="126"/>
      <c r="AD393" s="126"/>
      <c r="AE393" s="126"/>
      <c r="AF393" s="126"/>
      <c r="AG393" s="126"/>
      <c r="AH393" s="126"/>
      <c r="AI393" s="126"/>
      <c r="AJ393" s="126"/>
      <c r="AK393" s="126"/>
    </row>
    <row r="394" spans="1:37" ht="27" customHeight="1" x14ac:dyDescent="0.2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  <c r="U394" s="126"/>
      <c r="V394" s="126"/>
      <c r="W394" s="126"/>
      <c r="X394" s="126"/>
      <c r="Y394" s="126"/>
      <c r="Z394" s="126"/>
      <c r="AA394" s="126"/>
      <c r="AB394" s="126"/>
      <c r="AC394" s="126"/>
      <c r="AD394" s="126"/>
      <c r="AE394" s="126"/>
      <c r="AF394" s="126"/>
      <c r="AG394" s="126"/>
      <c r="AH394" s="126"/>
      <c r="AI394" s="126"/>
      <c r="AJ394" s="126"/>
      <c r="AK394" s="126"/>
    </row>
    <row r="395" spans="1:37" ht="27" customHeight="1" x14ac:dyDescent="0.2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  <c r="U395" s="126"/>
      <c r="V395" s="126"/>
      <c r="W395" s="126"/>
      <c r="X395" s="126"/>
      <c r="Y395" s="126"/>
      <c r="Z395" s="126"/>
      <c r="AA395" s="126"/>
      <c r="AB395" s="126"/>
      <c r="AC395" s="126"/>
      <c r="AD395" s="126"/>
      <c r="AE395" s="126"/>
      <c r="AF395" s="126"/>
      <c r="AG395" s="126"/>
      <c r="AH395" s="126"/>
      <c r="AI395" s="126"/>
      <c r="AJ395" s="126"/>
      <c r="AK395" s="126"/>
    </row>
    <row r="396" spans="1:37" ht="27" customHeight="1" x14ac:dyDescent="0.2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  <c r="U396" s="126"/>
      <c r="V396" s="126"/>
      <c r="W396" s="126"/>
      <c r="X396" s="126"/>
      <c r="Y396" s="126"/>
      <c r="Z396" s="126"/>
      <c r="AA396" s="126"/>
      <c r="AB396" s="126"/>
      <c r="AC396" s="126"/>
      <c r="AD396" s="126"/>
      <c r="AE396" s="126"/>
      <c r="AF396" s="126"/>
      <c r="AG396" s="126"/>
      <c r="AH396" s="126"/>
      <c r="AI396" s="126"/>
      <c r="AJ396" s="126"/>
      <c r="AK396" s="126"/>
    </row>
    <row r="397" spans="1:37" ht="27" customHeight="1" x14ac:dyDescent="0.2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  <c r="U397" s="126"/>
      <c r="V397" s="126"/>
      <c r="W397" s="126"/>
      <c r="X397" s="126"/>
      <c r="Y397" s="126"/>
      <c r="Z397" s="126"/>
      <c r="AA397" s="126"/>
      <c r="AB397" s="126"/>
      <c r="AC397" s="126"/>
      <c r="AD397" s="126"/>
      <c r="AE397" s="126"/>
      <c r="AF397" s="126"/>
      <c r="AG397" s="126"/>
      <c r="AH397" s="126"/>
      <c r="AI397" s="126"/>
      <c r="AJ397" s="126"/>
      <c r="AK397" s="126"/>
    </row>
    <row r="398" spans="1:37" ht="27" customHeight="1" x14ac:dyDescent="0.2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6"/>
      <c r="P398" s="126"/>
      <c r="Q398" s="126"/>
      <c r="R398" s="126"/>
      <c r="S398" s="126"/>
      <c r="T398" s="126"/>
      <c r="U398" s="126"/>
      <c r="V398" s="126"/>
      <c r="W398" s="126"/>
      <c r="X398" s="126"/>
      <c r="Y398" s="126"/>
      <c r="Z398" s="126"/>
      <c r="AA398" s="126"/>
      <c r="AB398" s="126"/>
      <c r="AC398" s="126"/>
      <c r="AD398" s="126"/>
      <c r="AE398" s="126"/>
      <c r="AF398" s="126"/>
      <c r="AG398" s="126"/>
      <c r="AH398" s="126"/>
      <c r="AI398" s="126"/>
      <c r="AJ398" s="126"/>
      <c r="AK398" s="126"/>
    </row>
    <row r="399" spans="1:37" ht="27" customHeight="1" x14ac:dyDescent="0.2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  <c r="U399" s="126"/>
      <c r="V399" s="126"/>
      <c r="W399" s="126"/>
      <c r="X399" s="126"/>
      <c r="Y399" s="126"/>
      <c r="Z399" s="126"/>
      <c r="AA399" s="126"/>
      <c r="AB399" s="126"/>
      <c r="AC399" s="126"/>
      <c r="AD399" s="126"/>
      <c r="AE399" s="126"/>
      <c r="AF399" s="126"/>
      <c r="AG399" s="126"/>
      <c r="AH399" s="126"/>
      <c r="AI399" s="126"/>
      <c r="AJ399" s="126"/>
      <c r="AK399" s="126"/>
    </row>
    <row r="400" spans="1:37" ht="27" customHeight="1" x14ac:dyDescent="0.2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  <c r="U400" s="126"/>
      <c r="V400" s="126"/>
      <c r="W400" s="126"/>
      <c r="X400" s="126"/>
      <c r="Y400" s="126"/>
      <c r="Z400" s="126"/>
      <c r="AA400" s="126"/>
      <c r="AB400" s="126"/>
      <c r="AC400" s="126"/>
      <c r="AD400" s="126"/>
      <c r="AE400" s="126"/>
      <c r="AF400" s="126"/>
      <c r="AG400" s="126"/>
      <c r="AH400" s="126"/>
      <c r="AI400" s="126"/>
      <c r="AJ400" s="126"/>
      <c r="AK400" s="126"/>
    </row>
    <row r="401" spans="1:37" ht="27" customHeight="1" x14ac:dyDescent="0.2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  <c r="U401" s="126"/>
      <c r="V401" s="126"/>
      <c r="W401" s="126"/>
      <c r="X401" s="126"/>
      <c r="Y401" s="126"/>
      <c r="Z401" s="126"/>
      <c r="AA401" s="126"/>
      <c r="AB401" s="126"/>
      <c r="AC401" s="126"/>
      <c r="AD401" s="126"/>
      <c r="AE401" s="126"/>
      <c r="AF401" s="126"/>
      <c r="AG401" s="126"/>
      <c r="AH401" s="126"/>
      <c r="AI401" s="126"/>
      <c r="AJ401" s="126"/>
      <c r="AK401" s="126"/>
    </row>
    <row r="402" spans="1:37" ht="27" customHeight="1" x14ac:dyDescent="0.2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  <c r="U402" s="126"/>
      <c r="V402" s="126"/>
      <c r="W402" s="126"/>
      <c r="X402" s="126"/>
      <c r="Y402" s="126"/>
      <c r="Z402" s="126"/>
      <c r="AA402" s="126"/>
      <c r="AB402" s="126"/>
      <c r="AC402" s="126"/>
      <c r="AD402" s="126"/>
      <c r="AE402" s="126"/>
      <c r="AF402" s="126"/>
      <c r="AG402" s="126"/>
      <c r="AH402" s="126"/>
      <c r="AI402" s="126"/>
      <c r="AJ402" s="126"/>
      <c r="AK402" s="126"/>
    </row>
    <row r="403" spans="1:37" ht="27" customHeight="1" x14ac:dyDescent="0.2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6"/>
      <c r="P403" s="126"/>
      <c r="Q403" s="126"/>
      <c r="R403" s="126"/>
      <c r="S403" s="126"/>
      <c r="T403" s="126"/>
      <c r="U403" s="126"/>
      <c r="V403" s="126"/>
      <c r="W403" s="126"/>
      <c r="X403" s="126"/>
      <c r="Y403" s="126"/>
      <c r="Z403" s="126"/>
      <c r="AA403" s="126"/>
      <c r="AB403" s="126"/>
      <c r="AC403" s="126"/>
      <c r="AD403" s="126"/>
      <c r="AE403" s="126"/>
      <c r="AF403" s="126"/>
      <c r="AG403" s="126"/>
      <c r="AH403" s="126"/>
      <c r="AI403" s="126"/>
      <c r="AJ403" s="126"/>
      <c r="AK403" s="126"/>
    </row>
    <row r="404" spans="1:37" ht="27" customHeight="1" x14ac:dyDescent="0.2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  <c r="U404" s="126"/>
      <c r="V404" s="126"/>
      <c r="W404" s="126"/>
      <c r="X404" s="126"/>
      <c r="Y404" s="126"/>
      <c r="Z404" s="126"/>
      <c r="AA404" s="126"/>
      <c r="AB404" s="126"/>
      <c r="AC404" s="126"/>
      <c r="AD404" s="126"/>
      <c r="AE404" s="126"/>
      <c r="AF404" s="126"/>
      <c r="AG404" s="126"/>
      <c r="AH404" s="126"/>
      <c r="AI404" s="126"/>
      <c r="AJ404" s="126"/>
      <c r="AK404" s="126"/>
    </row>
    <row r="405" spans="1:37" ht="27" customHeight="1" x14ac:dyDescent="0.2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  <c r="Z405" s="126"/>
      <c r="AA405" s="126"/>
      <c r="AB405" s="126"/>
      <c r="AC405" s="126"/>
      <c r="AD405" s="126"/>
      <c r="AE405" s="126"/>
      <c r="AF405" s="126"/>
      <c r="AG405" s="126"/>
      <c r="AH405" s="126"/>
      <c r="AI405" s="126"/>
      <c r="AJ405" s="126"/>
      <c r="AK405" s="126"/>
    </row>
    <row r="406" spans="1:37" ht="27" customHeight="1" x14ac:dyDescent="0.2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  <c r="U406" s="126"/>
      <c r="V406" s="126"/>
      <c r="W406" s="126"/>
      <c r="X406" s="126"/>
      <c r="Y406" s="126"/>
      <c r="Z406" s="126"/>
      <c r="AA406" s="126"/>
      <c r="AB406" s="126"/>
      <c r="AC406" s="126"/>
      <c r="AD406" s="126"/>
      <c r="AE406" s="126"/>
      <c r="AF406" s="126"/>
      <c r="AG406" s="126"/>
      <c r="AH406" s="126"/>
      <c r="AI406" s="126"/>
      <c r="AJ406" s="126"/>
      <c r="AK406" s="126"/>
    </row>
    <row r="407" spans="1:37" ht="27" customHeight="1" x14ac:dyDescent="0.2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  <c r="U407" s="126"/>
      <c r="V407" s="126"/>
      <c r="W407" s="126"/>
      <c r="X407" s="126"/>
      <c r="Y407" s="126"/>
      <c r="Z407" s="126"/>
      <c r="AA407" s="126"/>
      <c r="AB407" s="126"/>
      <c r="AC407" s="126"/>
      <c r="AD407" s="126"/>
      <c r="AE407" s="126"/>
      <c r="AF407" s="126"/>
      <c r="AG407" s="126"/>
      <c r="AH407" s="126"/>
      <c r="AI407" s="126"/>
      <c r="AJ407" s="126"/>
      <c r="AK407" s="126"/>
    </row>
    <row r="408" spans="1:37" ht="27" customHeight="1" x14ac:dyDescent="0.2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  <c r="U408" s="126"/>
      <c r="V408" s="126"/>
      <c r="W408" s="126"/>
      <c r="X408" s="126"/>
      <c r="Y408" s="126"/>
      <c r="Z408" s="126"/>
      <c r="AA408" s="126"/>
      <c r="AB408" s="126"/>
      <c r="AC408" s="126"/>
      <c r="AD408" s="126"/>
      <c r="AE408" s="126"/>
      <c r="AF408" s="126"/>
      <c r="AG408" s="126"/>
      <c r="AH408" s="126"/>
      <c r="AI408" s="126"/>
      <c r="AJ408" s="126"/>
      <c r="AK408" s="126"/>
    </row>
    <row r="409" spans="1:37" ht="27" customHeight="1" x14ac:dyDescent="0.2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  <c r="U409" s="126"/>
      <c r="V409" s="126"/>
      <c r="W409" s="126"/>
      <c r="X409" s="126"/>
      <c r="Y409" s="126"/>
      <c r="Z409" s="126"/>
      <c r="AA409" s="126"/>
      <c r="AB409" s="126"/>
      <c r="AC409" s="126"/>
      <c r="AD409" s="126"/>
      <c r="AE409" s="126"/>
      <c r="AF409" s="126"/>
      <c r="AG409" s="126"/>
      <c r="AH409" s="126"/>
      <c r="AI409" s="126"/>
      <c r="AJ409" s="126"/>
      <c r="AK409" s="126"/>
    </row>
    <row r="410" spans="1:37" ht="27" customHeight="1" x14ac:dyDescent="0.2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  <c r="U410" s="126"/>
      <c r="V410" s="126"/>
      <c r="W410" s="126"/>
      <c r="X410" s="126"/>
      <c r="Y410" s="126"/>
      <c r="Z410" s="126"/>
      <c r="AA410" s="126"/>
      <c r="AB410" s="126"/>
      <c r="AC410" s="126"/>
      <c r="AD410" s="126"/>
      <c r="AE410" s="126"/>
      <c r="AF410" s="126"/>
      <c r="AG410" s="126"/>
      <c r="AH410" s="126"/>
      <c r="AI410" s="126"/>
      <c r="AJ410" s="126"/>
      <c r="AK410" s="126"/>
    </row>
    <row r="411" spans="1:37" ht="27" customHeight="1" x14ac:dyDescent="0.2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  <c r="U411" s="126"/>
      <c r="V411" s="126"/>
      <c r="W411" s="126"/>
      <c r="X411" s="126"/>
      <c r="Y411" s="126"/>
      <c r="Z411" s="126"/>
      <c r="AA411" s="126"/>
      <c r="AB411" s="126"/>
      <c r="AC411" s="126"/>
      <c r="AD411" s="126"/>
      <c r="AE411" s="126"/>
      <c r="AF411" s="126"/>
      <c r="AG411" s="126"/>
      <c r="AH411" s="126"/>
      <c r="AI411" s="126"/>
      <c r="AJ411" s="126"/>
      <c r="AK411" s="126"/>
    </row>
    <row r="412" spans="1:37" ht="27" customHeight="1" x14ac:dyDescent="0.2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  <c r="U412" s="126"/>
      <c r="V412" s="126"/>
      <c r="W412" s="126"/>
      <c r="X412" s="126"/>
      <c r="Y412" s="126"/>
      <c r="Z412" s="126"/>
      <c r="AA412" s="126"/>
      <c r="AB412" s="126"/>
      <c r="AC412" s="126"/>
      <c r="AD412" s="126"/>
      <c r="AE412" s="126"/>
      <c r="AF412" s="126"/>
      <c r="AG412" s="126"/>
      <c r="AH412" s="126"/>
      <c r="AI412" s="126"/>
      <c r="AJ412" s="126"/>
      <c r="AK412" s="126"/>
    </row>
    <row r="413" spans="1:37" ht="27" customHeight="1" x14ac:dyDescent="0.2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  <c r="U413" s="126"/>
      <c r="V413" s="126"/>
      <c r="W413" s="126"/>
      <c r="X413" s="126"/>
      <c r="Y413" s="126"/>
      <c r="Z413" s="126"/>
      <c r="AA413" s="126"/>
      <c r="AB413" s="126"/>
      <c r="AC413" s="126"/>
      <c r="AD413" s="126"/>
      <c r="AE413" s="126"/>
      <c r="AF413" s="126"/>
      <c r="AG413" s="126"/>
      <c r="AH413" s="126"/>
      <c r="AI413" s="126"/>
      <c r="AJ413" s="126"/>
      <c r="AK413" s="126"/>
    </row>
    <row r="414" spans="1:37" ht="27" customHeight="1" x14ac:dyDescent="0.2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126"/>
      <c r="Q414" s="126"/>
      <c r="R414" s="126"/>
      <c r="S414" s="126"/>
      <c r="T414" s="126"/>
      <c r="U414" s="126"/>
      <c r="V414" s="126"/>
      <c r="W414" s="126"/>
      <c r="X414" s="126"/>
      <c r="Y414" s="126"/>
      <c r="Z414" s="126"/>
      <c r="AA414" s="126"/>
      <c r="AB414" s="126"/>
      <c r="AC414" s="126"/>
      <c r="AD414" s="126"/>
      <c r="AE414" s="126"/>
      <c r="AF414" s="126"/>
      <c r="AG414" s="126"/>
      <c r="AH414" s="126"/>
      <c r="AI414" s="126"/>
      <c r="AJ414" s="126"/>
      <c r="AK414" s="126"/>
    </row>
    <row r="415" spans="1:37" ht="27" customHeight="1" x14ac:dyDescent="0.2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  <c r="U415" s="126"/>
      <c r="V415" s="126"/>
      <c r="W415" s="126"/>
      <c r="X415" s="126"/>
      <c r="Y415" s="126"/>
      <c r="Z415" s="126"/>
      <c r="AA415" s="126"/>
      <c r="AB415" s="126"/>
      <c r="AC415" s="126"/>
      <c r="AD415" s="126"/>
      <c r="AE415" s="126"/>
      <c r="AF415" s="126"/>
      <c r="AG415" s="126"/>
      <c r="AH415" s="126"/>
      <c r="AI415" s="126"/>
      <c r="AJ415" s="126"/>
      <c r="AK415" s="126"/>
    </row>
    <row r="416" spans="1:37" ht="27" customHeight="1" x14ac:dyDescent="0.2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  <c r="Z416" s="126"/>
      <c r="AA416" s="126"/>
      <c r="AB416" s="126"/>
      <c r="AC416" s="126"/>
      <c r="AD416" s="126"/>
      <c r="AE416" s="126"/>
      <c r="AF416" s="126"/>
      <c r="AG416" s="126"/>
      <c r="AH416" s="126"/>
      <c r="AI416" s="126"/>
      <c r="AJ416" s="126"/>
      <c r="AK416" s="126"/>
    </row>
    <row r="417" spans="1:37" ht="27" customHeight="1" x14ac:dyDescent="0.2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  <c r="U417" s="126"/>
      <c r="V417" s="126"/>
      <c r="W417" s="126"/>
      <c r="X417" s="126"/>
      <c r="Y417" s="126"/>
      <c r="Z417" s="126"/>
      <c r="AA417" s="126"/>
      <c r="AB417" s="126"/>
      <c r="AC417" s="126"/>
      <c r="AD417" s="126"/>
      <c r="AE417" s="126"/>
      <c r="AF417" s="126"/>
      <c r="AG417" s="126"/>
      <c r="AH417" s="126"/>
      <c r="AI417" s="126"/>
      <c r="AJ417" s="126"/>
      <c r="AK417" s="126"/>
    </row>
    <row r="418" spans="1:37" ht="27" customHeight="1" x14ac:dyDescent="0.2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  <c r="U418" s="126"/>
      <c r="V418" s="126"/>
      <c r="W418" s="126"/>
      <c r="X418" s="126"/>
      <c r="Y418" s="126"/>
      <c r="Z418" s="126"/>
      <c r="AA418" s="126"/>
      <c r="AB418" s="126"/>
      <c r="AC418" s="126"/>
      <c r="AD418" s="126"/>
      <c r="AE418" s="126"/>
      <c r="AF418" s="126"/>
      <c r="AG418" s="126"/>
      <c r="AH418" s="126"/>
      <c r="AI418" s="126"/>
      <c r="AJ418" s="126"/>
      <c r="AK418" s="126"/>
    </row>
    <row r="419" spans="1:37" ht="27" customHeight="1" x14ac:dyDescent="0.2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  <c r="U419" s="126"/>
      <c r="V419" s="126"/>
      <c r="W419" s="126"/>
      <c r="X419" s="126"/>
      <c r="Y419" s="126"/>
      <c r="Z419" s="126"/>
      <c r="AA419" s="126"/>
      <c r="AB419" s="126"/>
      <c r="AC419" s="126"/>
      <c r="AD419" s="126"/>
      <c r="AE419" s="126"/>
      <c r="AF419" s="126"/>
      <c r="AG419" s="126"/>
      <c r="AH419" s="126"/>
      <c r="AI419" s="126"/>
      <c r="AJ419" s="126"/>
      <c r="AK419" s="126"/>
    </row>
    <row r="420" spans="1:37" ht="27" customHeight="1" x14ac:dyDescent="0.2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6"/>
      <c r="Y420" s="126"/>
      <c r="Z420" s="126"/>
      <c r="AA420" s="126"/>
      <c r="AB420" s="126"/>
      <c r="AC420" s="126"/>
      <c r="AD420" s="126"/>
      <c r="AE420" s="126"/>
      <c r="AF420" s="126"/>
      <c r="AG420" s="126"/>
      <c r="AH420" s="126"/>
      <c r="AI420" s="126"/>
      <c r="AJ420" s="126"/>
      <c r="AK420" s="126"/>
    </row>
    <row r="421" spans="1:37" ht="27" customHeight="1" x14ac:dyDescent="0.2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126"/>
      <c r="Q421" s="126"/>
      <c r="R421" s="126"/>
      <c r="S421" s="126"/>
      <c r="T421" s="126"/>
      <c r="U421" s="126"/>
      <c r="V421" s="126"/>
      <c r="W421" s="126"/>
      <c r="X421" s="126"/>
      <c r="Y421" s="126"/>
      <c r="Z421" s="126"/>
      <c r="AA421" s="126"/>
      <c r="AB421" s="126"/>
      <c r="AC421" s="126"/>
      <c r="AD421" s="126"/>
      <c r="AE421" s="126"/>
      <c r="AF421" s="126"/>
      <c r="AG421" s="126"/>
      <c r="AH421" s="126"/>
      <c r="AI421" s="126"/>
      <c r="AJ421" s="126"/>
      <c r="AK421" s="126"/>
    </row>
    <row r="422" spans="1:37" ht="27" customHeight="1" x14ac:dyDescent="0.2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  <c r="U422" s="126"/>
      <c r="V422" s="126"/>
      <c r="W422" s="126"/>
      <c r="X422" s="126"/>
      <c r="Y422" s="126"/>
      <c r="Z422" s="126"/>
      <c r="AA422" s="126"/>
      <c r="AB422" s="126"/>
      <c r="AC422" s="126"/>
      <c r="AD422" s="126"/>
      <c r="AE422" s="126"/>
      <c r="AF422" s="126"/>
      <c r="AG422" s="126"/>
      <c r="AH422" s="126"/>
      <c r="AI422" s="126"/>
      <c r="AJ422" s="126"/>
      <c r="AK422" s="126"/>
    </row>
    <row r="423" spans="1:37" ht="27" customHeight="1" x14ac:dyDescent="0.2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126"/>
      <c r="Q423" s="126"/>
      <c r="R423" s="126"/>
      <c r="S423" s="126"/>
      <c r="T423" s="126"/>
      <c r="U423" s="126"/>
      <c r="V423" s="126"/>
      <c r="W423" s="126"/>
      <c r="X423" s="126"/>
      <c r="Y423" s="126"/>
      <c r="Z423" s="126"/>
      <c r="AA423" s="126"/>
      <c r="AB423" s="126"/>
      <c r="AC423" s="126"/>
      <c r="AD423" s="126"/>
      <c r="AE423" s="126"/>
      <c r="AF423" s="126"/>
      <c r="AG423" s="126"/>
      <c r="AH423" s="126"/>
      <c r="AI423" s="126"/>
      <c r="AJ423" s="126"/>
      <c r="AK423" s="126"/>
    </row>
    <row r="424" spans="1:37" ht="27" customHeight="1" x14ac:dyDescent="0.2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126"/>
      <c r="Q424" s="126"/>
      <c r="R424" s="126"/>
      <c r="S424" s="126"/>
      <c r="T424" s="126"/>
      <c r="U424" s="126"/>
      <c r="V424" s="126"/>
      <c r="W424" s="126"/>
      <c r="X424" s="126"/>
      <c r="Y424" s="126"/>
      <c r="Z424" s="126"/>
      <c r="AA424" s="126"/>
      <c r="AB424" s="126"/>
      <c r="AC424" s="126"/>
      <c r="AD424" s="126"/>
      <c r="AE424" s="126"/>
      <c r="AF424" s="126"/>
      <c r="AG424" s="126"/>
      <c r="AH424" s="126"/>
      <c r="AI424" s="126"/>
      <c r="AJ424" s="126"/>
      <c r="AK424" s="126"/>
    </row>
    <row r="425" spans="1:37" ht="27" customHeight="1" x14ac:dyDescent="0.2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  <c r="U425" s="126"/>
      <c r="V425" s="126"/>
      <c r="W425" s="126"/>
      <c r="X425" s="126"/>
      <c r="Y425" s="126"/>
      <c r="Z425" s="126"/>
      <c r="AA425" s="126"/>
      <c r="AB425" s="126"/>
      <c r="AC425" s="126"/>
      <c r="AD425" s="126"/>
      <c r="AE425" s="126"/>
      <c r="AF425" s="126"/>
      <c r="AG425" s="126"/>
      <c r="AH425" s="126"/>
      <c r="AI425" s="126"/>
      <c r="AJ425" s="126"/>
      <c r="AK425" s="126"/>
    </row>
    <row r="426" spans="1:37" ht="27" customHeight="1" x14ac:dyDescent="0.2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  <c r="U426" s="126"/>
      <c r="V426" s="126"/>
      <c r="W426" s="126"/>
      <c r="X426" s="126"/>
      <c r="Y426" s="126"/>
      <c r="Z426" s="126"/>
      <c r="AA426" s="126"/>
      <c r="AB426" s="126"/>
      <c r="AC426" s="126"/>
      <c r="AD426" s="126"/>
      <c r="AE426" s="126"/>
      <c r="AF426" s="126"/>
      <c r="AG426" s="126"/>
      <c r="AH426" s="126"/>
      <c r="AI426" s="126"/>
      <c r="AJ426" s="126"/>
      <c r="AK426" s="126"/>
    </row>
    <row r="427" spans="1:37" ht="27" customHeight="1" x14ac:dyDescent="0.2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  <c r="U427" s="126"/>
      <c r="V427" s="126"/>
      <c r="W427" s="126"/>
      <c r="X427" s="126"/>
      <c r="Y427" s="126"/>
      <c r="Z427" s="126"/>
      <c r="AA427" s="126"/>
      <c r="AB427" s="126"/>
      <c r="AC427" s="126"/>
      <c r="AD427" s="126"/>
      <c r="AE427" s="126"/>
      <c r="AF427" s="126"/>
      <c r="AG427" s="126"/>
      <c r="AH427" s="126"/>
      <c r="AI427" s="126"/>
      <c r="AJ427" s="126"/>
      <c r="AK427" s="126"/>
    </row>
    <row r="428" spans="1:37" ht="27" customHeight="1" x14ac:dyDescent="0.2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  <c r="U428" s="126"/>
      <c r="V428" s="126"/>
      <c r="W428" s="126"/>
      <c r="X428" s="126"/>
      <c r="Y428" s="126"/>
      <c r="Z428" s="126"/>
      <c r="AA428" s="126"/>
      <c r="AB428" s="126"/>
      <c r="AC428" s="126"/>
      <c r="AD428" s="126"/>
      <c r="AE428" s="126"/>
      <c r="AF428" s="126"/>
      <c r="AG428" s="126"/>
      <c r="AH428" s="126"/>
      <c r="AI428" s="126"/>
      <c r="AJ428" s="126"/>
      <c r="AK428" s="126"/>
    </row>
    <row r="429" spans="1:37" ht="27" customHeight="1" x14ac:dyDescent="0.2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  <c r="U429" s="126"/>
      <c r="V429" s="126"/>
      <c r="W429" s="126"/>
      <c r="X429" s="126"/>
      <c r="Y429" s="126"/>
      <c r="Z429" s="126"/>
      <c r="AA429" s="126"/>
      <c r="AB429" s="126"/>
      <c r="AC429" s="126"/>
      <c r="AD429" s="126"/>
      <c r="AE429" s="126"/>
      <c r="AF429" s="126"/>
      <c r="AG429" s="126"/>
      <c r="AH429" s="126"/>
      <c r="AI429" s="126"/>
      <c r="AJ429" s="126"/>
      <c r="AK429" s="126"/>
    </row>
    <row r="430" spans="1:37" ht="27" customHeight="1" x14ac:dyDescent="0.2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  <c r="U430" s="126"/>
      <c r="V430" s="126"/>
      <c r="W430" s="126"/>
      <c r="X430" s="126"/>
      <c r="Y430" s="126"/>
      <c r="Z430" s="126"/>
      <c r="AA430" s="126"/>
      <c r="AB430" s="126"/>
      <c r="AC430" s="126"/>
      <c r="AD430" s="126"/>
      <c r="AE430" s="126"/>
      <c r="AF430" s="126"/>
      <c r="AG430" s="126"/>
      <c r="AH430" s="126"/>
      <c r="AI430" s="126"/>
      <c r="AJ430" s="126"/>
      <c r="AK430" s="126"/>
    </row>
    <row r="431" spans="1:37" ht="27" customHeight="1" x14ac:dyDescent="0.2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  <c r="U431" s="126"/>
      <c r="V431" s="126"/>
      <c r="W431" s="126"/>
      <c r="X431" s="126"/>
      <c r="Y431" s="126"/>
      <c r="Z431" s="126"/>
      <c r="AA431" s="126"/>
      <c r="AB431" s="126"/>
      <c r="AC431" s="126"/>
      <c r="AD431" s="126"/>
      <c r="AE431" s="126"/>
      <c r="AF431" s="126"/>
      <c r="AG431" s="126"/>
      <c r="AH431" s="126"/>
      <c r="AI431" s="126"/>
      <c r="AJ431" s="126"/>
      <c r="AK431" s="126"/>
    </row>
    <row r="432" spans="1:37" ht="27" customHeight="1" x14ac:dyDescent="0.2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6"/>
      <c r="P432" s="126"/>
      <c r="Q432" s="126"/>
      <c r="R432" s="126"/>
      <c r="S432" s="126"/>
      <c r="T432" s="126"/>
      <c r="U432" s="126"/>
      <c r="V432" s="126"/>
      <c r="W432" s="126"/>
      <c r="X432" s="126"/>
      <c r="Y432" s="126"/>
      <c r="Z432" s="126"/>
      <c r="AA432" s="126"/>
      <c r="AB432" s="126"/>
      <c r="AC432" s="126"/>
      <c r="AD432" s="126"/>
      <c r="AE432" s="126"/>
      <c r="AF432" s="126"/>
      <c r="AG432" s="126"/>
      <c r="AH432" s="126"/>
      <c r="AI432" s="126"/>
      <c r="AJ432" s="126"/>
      <c r="AK432" s="126"/>
    </row>
    <row r="433" spans="1:37" ht="27" customHeight="1" x14ac:dyDescent="0.2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  <c r="U433" s="126"/>
      <c r="V433" s="126"/>
      <c r="W433" s="126"/>
      <c r="X433" s="126"/>
      <c r="Y433" s="126"/>
      <c r="Z433" s="126"/>
      <c r="AA433" s="126"/>
      <c r="AB433" s="126"/>
      <c r="AC433" s="126"/>
      <c r="AD433" s="126"/>
      <c r="AE433" s="126"/>
      <c r="AF433" s="126"/>
      <c r="AG433" s="126"/>
      <c r="AH433" s="126"/>
      <c r="AI433" s="126"/>
      <c r="AJ433" s="126"/>
      <c r="AK433" s="126"/>
    </row>
    <row r="434" spans="1:37" ht="27" customHeight="1" x14ac:dyDescent="0.2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6"/>
      <c r="P434" s="126"/>
      <c r="Q434" s="126"/>
      <c r="R434" s="126"/>
      <c r="S434" s="126"/>
      <c r="T434" s="126"/>
      <c r="U434" s="126"/>
      <c r="V434" s="126"/>
      <c r="W434" s="126"/>
      <c r="X434" s="126"/>
      <c r="Y434" s="126"/>
      <c r="Z434" s="126"/>
      <c r="AA434" s="126"/>
      <c r="AB434" s="126"/>
      <c r="AC434" s="126"/>
      <c r="AD434" s="126"/>
      <c r="AE434" s="126"/>
      <c r="AF434" s="126"/>
      <c r="AG434" s="126"/>
      <c r="AH434" s="126"/>
      <c r="AI434" s="126"/>
      <c r="AJ434" s="126"/>
      <c r="AK434" s="126"/>
    </row>
    <row r="435" spans="1:37" ht="27" customHeight="1" x14ac:dyDescent="0.2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  <c r="U435" s="126"/>
      <c r="V435" s="126"/>
      <c r="W435" s="126"/>
      <c r="X435" s="126"/>
      <c r="Y435" s="126"/>
      <c r="Z435" s="126"/>
      <c r="AA435" s="126"/>
      <c r="AB435" s="126"/>
      <c r="AC435" s="126"/>
      <c r="AD435" s="126"/>
      <c r="AE435" s="126"/>
      <c r="AF435" s="126"/>
      <c r="AG435" s="126"/>
      <c r="AH435" s="126"/>
      <c r="AI435" s="126"/>
      <c r="AJ435" s="126"/>
      <c r="AK435" s="126"/>
    </row>
  </sheetData>
  <sheetProtection algorithmName="SHA-512" hashValue="BTKjg55ZpZAVSL+rboOchZuyezolKL1dbrkfnJkQZCCJ/Lhxv1WmncuSDcpw+cVYtJ/o+ps9uZlkTW+dd0go3A==" saltValue="RddhqZnavnR9J+QdBd7G/Q==" spinCount="100000" sheet="1" objects="1" scenarios="1"/>
  <mergeCells count="4">
    <mergeCell ref="A1:G1"/>
    <mergeCell ref="I1:O1"/>
    <mergeCell ref="Q1:W1"/>
    <mergeCell ref="Y1:AE1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3" width="28" customWidth="1"/>
    <col min="4" max="4" width="16.28515625" customWidth="1"/>
    <col min="7" max="7" width="19.85546875" customWidth="1"/>
    <col min="8" max="8" width="16.7109375" customWidth="1"/>
  </cols>
  <sheetData>
    <row r="1" spans="1:8" ht="45" x14ac:dyDescent="0.25">
      <c r="A1" s="10" t="s">
        <v>110</v>
      </c>
      <c r="B1" s="10" t="s">
        <v>108</v>
      </c>
      <c r="C1" s="10" t="s">
        <v>107</v>
      </c>
      <c r="D1" s="10" t="s">
        <v>68</v>
      </c>
      <c r="E1" s="10" t="s">
        <v>69</v>
      </c>
      <c r="F1" s="10" t="s">
        <v>70</v>
      </c>
      <c r="G1" s="10" t="s">
        <v>109</v>
      </c>
      <c r="H1" s="10" t="s">
        <v>71</v>
      </c>
    </row>
    <row r="2" spans="1:8" ht="25.5" customHeight="1" x14ac:dyDescent="0.25">
      <c r="A2" s="187"/>
      <c r="B2" s="23">
        <v>1</v>
      </c>
      <c r="C2" s="62"/>
      <c r="D2" s="64"/>
      <c r="E2" s="65"/>
      <c r="F2" s="66"/>
      <c r="G2" s="64"/>
      <c r="H2" s="67"/>
    </row>
    <row r="3" spans="1:8" ht="25.5" customHeight="1" x14ac:dyDescent="0.25">
      <c r="A3" s="188"/>
      <c r="B3" s="23">
        <v>2</v>
      </c>
      <c r="C3" s="62"/>
      <c r="D3" s="64"/>
      <c r="E3" s="65"/>
      <c r="F3" s="66"/>
      <c r="G3" s="64"/>
      <c r="H3" s="67"/>
    </row>
    <row r="4" spans="1:8" ht="25.5" customHeight="1" x14ac:dyDescent="0.25">
      <c r="A4" s="188"/>
      <c r="B4" s="23">
        <v>3</v>
      </c>
      <c r="C4" s="62"/>
      <c r="D4" s="64"/>
      <c r="E4" s="65"/>
      <c r="F4" s="66"/>
      <c r="G4" s="64"/>
      <c r="H4" s="67"/>
    </row>
    <row r="5" spans="1:8" ht="25.5" customHeight="1" x14ac:dyDescent="0.25">
      <c r="A5" s="188"/>
      <c r="B5" s="23">
        <v>4</v>
      </c>
      <c r="C5" s="62"/>
      <c r="D5" s="64"/>
      <c r="E5" s="65"/>
      <c r="F5" s="66"/>
      <c r="G5" s="64"/>
      <c r="H5" s="67"/>
    </row>
    <row r="6" spans="1:8" ht="25.5" customHeight="1" x14ac:dyDescent="0.25">
      <c r="A6" s="189"/>
      <c r="B6" s="23">
        <v>5</v>
      </c>
      <c r="C6" s="62"/>
      <c r="D6" s="64"/>
      <c r="E6" s="65"/>
      <c r="F6" s="66"/>
      <c r="G6" s="64"/>
      <c r="H6" s="67"/>
    </row>
  </sheetData>
  <sheetProtection algorithmName="SHA-512" hashValue="1fBCeB/b8LUMbQzyuCHQk3tsLWMIDvumc+8dV744OVBe3KBx0wWA2eew5MllMS3vIO9ryMQR37XRVJ7eC1q8dg==" saltValue="8OUo++GybHqWeETfo/Q9Xg==" spinCount="100000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listes!$A$4:$A$5</xm:f>
          </x14:formula1>
          <xm:sqref>A2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3</vt:i4>
      </vt:variant>
    </vt:vector>
  </HeadingPairs>
  <TitlesOfParts>
    <vt:vector size="15" baseType="lpstr">
      <vt:lpstr>listes</vt:lpstr>
      <vt:lpstr>Mode d'emploi</vt:lpstr>
      <vt:lpstr>1-Infos demandeur</vt:lpstr>
      <vt:lpstr>2-Groupe</vt:lpstr>
      <vt:lpstr>3-Dépenses présentées</vt:lpstr>
      <vt:lpstr>4 - Liens de parenté Vendeur1</vt:lpstr>
      <vt:lpstr>4 - Liens de parenté Vendeur2</vt:lpstr>
      <vt:lpstr>4 - Liens de parenté Vendeur3</vt:lpstr>
      <vt:lpstr>5-Emprunts</vt:lpstr>
      <vt:lpstr>6-Prévisionnel de production</vt:lpstr>
      <vt:lpstr>7-Critères de sélection</vt:lpstr>
      <vt:lpstr>8-Plan d'entreprise</vt:lpstr>
      <vt:lpstr>Nplus1</vt:lpstr>
      <vt:lpstr>Nplus2</vt:lpstr>
      <vt:lpstr>Nplus3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2024-05-24T07:56:45Z</dcterms:modified>
</cp:coreProperties>
</file>