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rmp.loc\Occitanie\DEAI\04_Service PAGCI\07_Regles et Procedures\2021-2027\01_PILOTAGE\6_Chantier_process\05_Docs_prets_pour_EEO\DDS\"/>
    </mc:Choice>
  </mc:AlternateContent>
  <xr:revisionPtr revIDLastSave="0" documentId="13_ncr:1_{63A8DC4B-F1C6-4638-A516-CEB24A15228E}" xr6:coauthVersionLast="47" xr6:coauthVersionMax="47" xr10:uidLastSave="{00000000-0000-0000-0000-000000000000}"/>
  <bookViews>
    <workbookView xWindow="-25320" yWindow="255" windowWidth="25440" windowHeight="15390" tabRatio="877" activeTab="4" xr2:uid="{00000000-000D-0000-FFFF-FFFF00000000}"/>
  </bookViews>
  <sheets>
    <sheet name="Notice" sheetId="18" r:id="rId1"/>
    <sheet name="E2C_coût unitaire" sheetId="23" r:id="rId2"/>
    <sheet name="Parc_qualif" sheetId="27" r:id="rId3"/>
    <sheet name="Ressources" sheetId="19" r:id="rId4"/>
    <sheet name="Synthèse" sheetId="22" r:id="rId5"/>
    <sheet name="Listes" sheetId="21" state="hidden" r:id="rId6"/>
  </sheets>
  <externalReferences>
    <externalReference r:id="rId7"/>
  </externalReferences>
  <definedNames>
    <definedName name="Dénomination">#REF!</definedName>
    <definedName name="DENOMINATION2">#REF!</definedName>
    <definedName name="Fonds">#REF!</definedName>
    <definedName name="ID">#REF!</definedName>
    <definedName name="nature_marché">'[1]Listes - Ne pas modifier'!$E$2:$E$6</definedName>
    <definedName name="oui_non">'[1]Listes - Ne pas modifier'!$C$2:$C$4</definedName>
    <definedName name="Type">#REF!</definedName>
    <definedName name="_xlnm.Print_Area" localSheetId="1">'E2C_coût unitaire'!$A$1:$H$54</definedName>
    <definedName name="_xlnm.Print_Area" localSheetId="0">Notice!$A$1:$F$52</definedName>
    <definedName name="_xlnm.Print_Area" localSheetId="2">Parc_qualif!$A$1:$F$307</definedName>
    <definedName name="_xlnm.Print_Area" localSheetId="3">Ressources!$A$1:$K$14</definedName>
    <definedName name="_xlnm.Print_Area" localSheetId="4">Synthèse!$A$1:$F$34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6" i="22" l="1"/>
  <c r="H9" i="19"/>
  <c r="F306" i="27"/>
  <c r="F305" i="27"/>
  <c r="F304" i="27"/>
  <c r="F303" i="27"/>
  <c r="F302" i="27"/>
  <c r="F301" i="27"/>
  <c r="F300" i="27"/>
  <c r="F299" i="27"/>
  <c r="F298" i="27"/>
  <c r="F297" i="27"/>
  <c r="F296" i="27"/>
  <c r="F295" i="27"/>
  <c r="F294" i="27"/>
  <c r="F293" i="27"/>
  <c r="F292" i="27"/>
  <c r="F291" i="27"/>
  <c r="F290" i="27"/>
  <c r="F289" i="27"/>
  <c r="F288" i="27"/>
  <c r="F287" i="27"/>
  <c r="F286" i="27"/>
  <c r="F285" i="27"/>
  <c r="F284" i="27"/>
  <c r="F283" i="27"/>
  <c r="F282" i="27"/>
  <c r="F281" i="27"/>
  <c r="F280" i="27"/>
  <c r="F279" i="27"/>
  <c r="F278" i="27"/>
  <c r="F277" i="27"/>
  <c r="F276" i="27"/>
  <c r="F275" i="27"/>
  <c r="F274" i="27"/>
  <c r="F273" i="27"/>
  <c r="F272" i="27"/>
  <c r="F271" i="27"/>
  <c r="F270" i="27"/>
  <c r="F269" i="27"/>
  <c r="F268" i="27"/>
  <c r="F267" i="27"/>
  <c r="F266" i="27"/>
  <c r="F265" i="27"/>
  <c r="F264" i="27"/>
  <c r="F263" i="27"/>
  <c r="F262" i="27"/>
  <c r="F261" i="27"/>
  <c r="F260" i="27"/>
  <c r="F259" i="27"/>
  <c r="F258" i="27"/>
  <c r="F257" i="27"/>
  <c r="F256" i="27"/>
  <c r="F255" i="27"/>
  <c r="F254" i="27"/>
  <c r="F253" i="27"/>
  <c r="F252" i="27"/>
  <c r="F251" i="27"/>
  <c r="F250" i="27"/>
  <c r="F249" i="27"/>
  <c r="F248" i="27"/>
  <c r="F247" i="27"/>
  <c r="F245" i="27"/>
  <c r="F244" i="27"/>
  <c r="F243" i="27"/>
  <c r="F242" i="27"/>
  <c r="F241" i="27"/>
  <c r="F240" i="27"/>
  <c r="F239" i="27"/>
  <c r="F238" i="27"/>
  <c r="F246" i="27"/>
  <c r="F237" i="27"/>
  <c r="F236" i="27"/>
  <c r="F235" i="27"/>
  <c r="F234" i="27"/>
  <c r="F233" i="27"/>
  <c r="F232" i="27"/>
  <c r="F231" i="27"/>
  <c r="F230" i="27"/>
  <c r="F229" i="27"/>
  <c r="F228" i="27"/>
  <c r="F227" i="27"/>
  <c r="F226" i="27"/>
  <c r="F225" i="27"/>
  <c r="F224" i="27"/>
  <c r="F223" i="27"/>
  <c r="F222" i="27"/>
  <c r="F221" i="27"/>
  <c r="F220" i="27"/>
  <c r="F219" i="27"/>
  <c r="F218" i="27"/>
  <c r="F217" i="27"/>
  <c r="F216" i="27"/>
  <c r="F215" i="27"/>
  <c r="F214" i="27"/>
  <c r="F213" i="27"/>
  <c r="F212" i="27"/>
  <c r="F211" i="27"/>
  <c r="F210" i="27"/>
  <c r="F209" i="27"/>
  <c r="F208" i="27"/>
  <c r="F207" i="27"/>
  <c r="F206" i="27"/>
  <c r="F205" i="27"/>
  <c r="F204" i="27"/>
  <c r="F203" i="27"/>
  <c r="F202" i="27"/>
  <c r="F201" i="27"/>
  <c r="F200" i="27"/>
  <c r="F199" i="27"/>
  <c r="F198" i="27"/>
  <c r="F197" i="27"/>
  <c r="F196" i="27"/>
  <c r="F195" i="27"/>
  <c r="F194" i="27"/>
  <c r="F193" i="27"/>
  <c r="F192" i="27"/>
  <c r="F191" i="27"/>
  <c r="F190" i="27"/>
  <c r="F189" i="27"/>
  <c r="F188" i="27"/>
  <c r="F187" i="27"/>
  <c r="F186" i="27"/>
  <c r="F185" i="27"/>
  <c r="F184" i="27"/>
  <c r="F183" i="27"/>
  <c r="F182" i="27"/>
  <c r="F181" i="27"/>
  <c r="F180" i="27"/>
  <c r="F179" i="27"/>
  <c r="F178" i="27"/>
  <c r="F177" i="27"/>
  <c r="F176" i="27"/>
  <c r="F175" i="27"/>
  <c r="F174" i="27"/>
  <c r="F173" i="27"/>
  <c r="F172" i="27"/>
  <c r="F171" i="27"/>
  <c r="F170" i="27"/>
  <c r="F169" i="27"/>
  <c r="F168" i="27"/>
  <c r="F167" i="27"/>
  <c r="F166" i="27"/>
  <c r="F165" i="27"/>
  <c r="F164" i="27"/>
  <c r="F163" i="27"/>
  <c r="F162" i="27"/>
  <c r="F161" i="27"/>
  <c r="F160" i="27"/>
  <c r="F159" i="27"/>
  <c r="F158" i="27"/>
  <c r="F157" i="27"/>
  <c r="F156" i="27"/>
  <c r="F155" i="27"/>
  <c r="F154" i="27"/>
  <c r="F153" i="27"/>
  <c r="F152" i="27"/>
  <c r="F151" i="27"/>
  <c r="F150" i="27"/>
  <c r="F149" i="27"/>
  <c r="F148" i="27"/>
  <c r="F147" i="27"/>
  <c r="F146" i="27"/>
  <c r="F145" i="27"/>
  <c r="F144" i="27"/>
  <c r="F143" i="27"/>
  <c r="F142" i="27"/>
  <c r="F141" i="27"/>
  <c r="F140" i="27"/>
  <c r="F139" i="27"/>
  <c r="F138" i="27"/>
  <c r="F137" i="27"/>
  <c r="F136" i="27"/>
  <c r="F135" i="27"/>
  <c r="F134" i="27"/>
  <c r="F133" i="27"/>
  <c r="F132" i="27"/>
  <c r="F131" i="27"/>
  <c r="F130" i="27"/>
  <c r="F129" i="27"/>
  <c r="F128" i="27"/>
  <c r="F127" i="27"/>
  <c r="F126" i="27"/>
  <c r="F125" i="27"/>
  <c r="F124" i="27"/>
  <c r="F123" i="27"/>
  <c r="F122" i="27"/>
  <c r="F121" i="27"/>
  <c r="F120" i="27"/>
  <c r="F119" i="27"/>
  <c r="F118" i="27"/>
  <c r="F86" i="27"/>
  <c r="F85" i="27"/>
  <c r="F84" i="27"/>
  <c r="F83" i="27"/>
  <c r="F82" i="27"/>
  <c r="F81" i="27"/>
  <c r="F80" i="27"/>
  <c r="F79" i="27"/>
  <c r="F78" i="27"/>
  <c r="F77" i="27"/>
  <c r="F76" i="27"/>
  <c r="F75" i="27"/>
  <c r="F74" i="27"/>
  <c r="F73" i="27"/>
  <c r="F72" i="27"/>
  <c r="F71" i="27"/>
  <c r="F70" i="27"/>
  <c r="F69" i="27"/>
  <c r="F68" i="27"/>
  <c r="F67" i="27"/>
  <c r="F66" i="27"/>
  <c r="F65" i="27"/>
  <c r="F64" i="27"/>
  <c r="F63" i="27"/>
  <c r="F62" i="27"/>
  <c r="F61" i="27"/>
  <c r="F60" i="27"/>
  <c r="F59" i="27"/>
  <c r="F58" i="27"/>
  <c r="F57" i="27"/>
  <c r="F56" i="27"/>
  <c r="F55" i="27"/>
  <c r="F54" i="27"/>
  <c r="F53" i="27"/>
  <c r="F52" i="27"/>
  <c r="F51" i="27"/>
  <c r="F50" i="27"/>
  <c r="F49" i="27"/>
  <c r="F116" i="27"/>
  <c r="F115" i="27"/>
  <c r="F114" i="27"/>
  <c r="F113" i="27"/>
  <c r="F112" i="27"/>
  <c r="F111" i="27"/>
  <c r="F110" i="27"/>
  <c r="F109" i="27"/>
  <c r="F108" i="27"/>
  <c r="F107" i="27"/>
  <c r="F106" i="27"/>
  <c r="F105" i="27"/>
  <c r="F104" i="27"/>
  <c r="F103" i="27"/>
  <c r="F102" i="27"/>
  <c r="F101" i="27"/>
  <c r="F100" i="27"/>
  <c r="F99" i="27"/>
  <c r="F98" i="27"/>
  <c r="F97" i="27"/>
  <c r="F96" i="27"/>
  <c r="F95" i="27"/>
  <c r="F94" i="27"/>
  <c r="F93" i="27"/>
  <c r="F92" i="27"/>
  <c r="F91" i="27"/>
  <c r="F307" i="27" l="1"/>
  <c r="F11" i="27"/>
  <c r="F12" i="27"/>
  <c r="F13" i="27"/>
  <c r="F14" i="27"/>
  <c r="F15" i="27"/>
  <c r="F16" i="27"/>
  <c r="F17" i="27"/>
  <c r="F18" i="27"/>
  <c r="F19" i="27"/>
  <c r="F20" i="27"/>
  <c r="F21" i="27"/>
  <c r="F22" i="27"/>
  <c r="F23" i="27"/>
  <c r="F24" i="27"/>
  <c r="F25" i="27"/>
  <c r="F26" i="27"/>
  <c r="F27" i="27"/>
  <c r="F28" i="27"/>
  <c r="F29" i="27"/>
  <c r="F30" i="27"/>
  <c r="F31" i="27"/>
  <c r="F32" i="27"/>
  <c r="F33" i="27"/>
  <c r="F34" i="27"/>
  <c r="F35" i="27"/>
  <c r="F36" i="27"/>
  <c r="F37" i="27"/>
  <c r="F38" i="27"/>
  <c r="F39" i="27"/>
  <c r="F40" i="27"/>
  <c r="F41" i="27"/>
  <c r="F42" i="27"/>
  <c r="F43" i="27"/>
  <c r="F44" i="27"/>
  <c r="F45" i="27"/>
  <c r="F46" i="27"/>
  <c r="F47" i="27"/>
  <c r="F48" i="27"/>
  <c r="F87" i="27"/>
  <c r="F88" i="27"/>
  <c r="F89" i="27"/>
  <c r="F90" i="27"/>
  <c r="F117" i="27"/>
  <c r="F9" i="27"/>
  <c r="F10" i="27"/>
  <c r="F8" i="27"/>
  <c r="H12" i="19"/>
  <c r="H13" i="19" s="1"/>
  <c r="F7" i="27" l="1"/>
  <c r="C25" i="22" s="1"/>
  <c r="H10" i="23"/>
  <c r="H11" i="23"/>
  <c r="H12" i="23"/>
  <c r="H13" i="23"/>
  <c r="H14" i="23"/>
  <c r="H15" i="23"/>
  <c r="H16" i="23"/>
  <c r="H17" i="23"/>
  <c r="H18" i="23"/>
  <c r="H19" i="23"/>
  <c r="H20" i="23"/>
  <c r="H21" i="23"/>
  <c r="H22" i="23"/>
  <c r="H23" i="23"/>
  <c r="H24" i="23"/>
  <c r="H25" i="23"/>
  <c r="H26" i="23"/>
  <c r="H27" i="23"/>
  <c r="H28" i="23"/>
  <c r="H29" i="23"/>
  <c r="H30" i="23"/>
  <c r="H31" i="23"/>
  <c r="H32" i="23"/>
  <c r="H33" i="23"/>
  <c r="H34" i="23"/>
  <c r="H35" i="23"/>
  <c r="H36" i="23"/>
  <c r="H37" i="23"/>
  <c r="H38" i="23"/>
  <c r="H39" i="23"/>
  <c r="H40" i="23"/>
  <c r="H41" i="23"/>
  <c r="H42" i="23"/>
  <c r="H43" i="23"/>
  <c r="H44" i="23"/>
  <c r="H45" i="23"/>
  <c r="H46" i="23"/>
  <c r="H47" i="23"/>
  <c r="H48" i="23"/>
  <c r="H49" i="23"/>
  <c r="H50" i="23"/>
  <c r="H51" i="23"/>
  <c r="H52" i="23"/>
  <c r="H53" i="23"/>
  <c r="H54" i="23"/>
  <c r="H9" i="23"/>
  <c r="H8" i="23"/>
  <c r="I9" i="19" l="1"/>
  <c r="I8" i="19"/>
  <c r="H7" i="23"/>
  <c r="C23" i="22" s="1"/>
  <c r="C26" i="22" s="1"/>
  <c r="E23" i="22" l="1"/>
  <c r="C12" i="22"/>
  <c r="E26" i="22" l="1"/>
  <c r="E27" i="22"/>
  <c r="E24" i="22"/>
  <c r="E28" i="22" l="1"/>
  <c r="I11" i="19"/>
  <c r="F26" i="22" l="1"/>
  <c r="D34" i="22"/>
  <c r="F23" i="22"/>
  <c r="F28" i="22"/>
  <c r="F27" i="22"/>
  <c r="F24" i="22"/>
  <c r="C14" i="22"/>
  <c r="C10" i="22"/>
  <c r="C8" i="22"/>
  <c r="I12" i="19" l="1"/>
  <c r="I13" i="19"/>
</calcChain>
</file>

<file path=xl/sharedStrings.xml><?xml version="1.0" encoding="utf-8"?>
<sst xmlns="http://schemas.openxmlformats.org/spreadsheetml/2006/main" count="454" uniqueCount="82">
  <si>
    <t xml:space="preserve">Intitulé de l'opération : </t>
  </si>
  <si>
    <t xml:space="preserve">Bénéficiaire : </t>
  </si>
  <si>
    <t>Montant prévisionnel (€)</t>
  </si>
  <si>
    <t>TOTAL</t>
  </si>
  <si>
    <t>Catégorie de dépense</t>
  </si>
  <si>
    <t>%</t>
  </si>
  <si>
    <t>AUTOFINANCEMENT</t>
  </si>
  <si>
    <t>TOTAL DES RESSOURCES</t>
  </si>
  <si>
    <t xml:space="preserve">Nature du bénéficiaire : </t>
  </si>
  <si>
    <t>… Liste déroulante de choix …</t>
  </si>
  <si>
    <t xml:space="preserve">Objectif Spécifique (OS) : </t>
  </si>
  <si>
    <t xml:space="preserve">          Contenu des onglets :</t>
  </si>
  <si>
    <t xml:space="preserve">          Pour information :</t>
  </si>
  <si>
    <t>Ces cellules doivent être renseignées</t>
  </si>
  <si>
    <t>Ces cellules sont renseignées automatiquement</t>
  </si>
  <si>
    <t>Ces cellules nécessitent un choix de votre part (liste déroulante)</t>
  </si>
  <si>
    <r>
      <t xml:space="preserve">Plan de financement FEDER/FSE+
</t>
    </r>
    <r>
      <rPr>
        <b/>
        <sz val="12"/>
        <color theme="8" tint="-0.499984740745262"/>
        <rFont val="Verdana"/>
        <family val="2"/>
      </rPr>
      <t>Synthèse</t>
    </r>
  </si>
  <si>
    <t>DEPENSES</t>
  </si>
  <si>
    <t xml:space="preserve">MONTANT PREVISIONNEL TOTAL </t>
  </si>
  <si>
    <t xml:space="preserve">RESSOURCES </t>
  </si>
  <si>
    <t>UNION EUROPEENNE</t>
  </si>
  <si>
    <t>TOTAL FINANCEMENTS PUBLICS</t>
  </si>
  <si>
    <t>TOTAL AUTOFINANCEMENT</t>
  </si>
  <si>
    <t>TOTAL DES DEPENSES</t>
  </si>
  <si>
    <t xml:space="preserve">MONTANT PREVISIONNEL </t>
  </si>
  <si>
    <t>FINANCEURS</t>
  </si>
  <si>
    <t>Ne rien saisir</t>
  </si>
  <si>
    <t/>
  </si>
  <si>
    <t>COMMENTAIRES</t>
  </si>
  <si>
    <t>Bénéficiaire public</t>
  </si>
  <si>
    <t>Objectif spécifique</t>
  </si>
  <si>
    <t>OS4.6 Egalité d'accès à la formation et à l'éducation</t>
  </si>
  <si>
    <t>OS4.7 Acquisition des compétences tout au long de la vie</t>
  </si>
  <si>
    <t xml:space="preserve">Priorité : </t>
  </si>
  <si>
    <t>4. Former et accompagner pour favoriser le parcours vers l'emploi et la création d'activité</t>
  </si>
  <si>
    <r>
      <t xml:space="preserve">E2C </t>
    </r>
    <r>
      <rPr>
        <sz val="10"/>
        <color theme="1"/>
        <rFont val="Verdana"/>
        <family val="2"/>
      </rPr>
      <t>(coût unitaire)</t>
    </r>
  </si>
  <si>
    <t>ÉCOLES DE LA DEUXIEME CHANCE
Coût unitaire</t>
  </si>
  <si>
    <t>160- Dépenses de l'opération intégralement couvertes par un coût unitaire</t>
  </si>
  <si>
    <r>
      <t xml:space="preserve">Actions de formation
</t>
    </r>
    <r>
      <rPr>
        <i/>
        <sz val="9"/>
        <color theme="0"/>
        <rFont val="Verdana"/>
        <family val="2"/>
      </rPr>
      <t>(saisir une ligne par action de formation)</t>
    </r>
  </si>
  <si>
    <r>
      <t xml:space="preserve">Coût unitaire
</t>
    </r>
    <r>
      <rPr>
        <sz val="9"/>
        <color theme="0"/>
        <rFont val="Verdana"/>
        <family val="2"/>
      </rPr>
      <t>(par stagiaire entrant dans l'action)</t>
    </r>
  </si>
  <si>
    <r>
      <t xml:space="preserve">Coût unitaire
</t>
    </r>
    <r>
      <rPr>
        <sz val="9"/>
        <color theme="0"/>
        <rFont val="Verdana"/>
        <family val="2"/>
      </rPr>
      <t>(en cas de rémunération des stagiaires)</t>
    </r>
  </si>
  <si>
    <t>Onglet "Synthèse" :</t>
  </si>
  <si>
    <t>Onglet "E2C_coût unitaire" :</t>
  </si>
  <si>
    <t>Ces cellules sont pré-renseignées et ne doivent pas être modifiées</t>
  </si>
  <si>
    <t>PLAN DE FINANCEMENT FEDER/FSE+
Ressources</t>
  </si>
  <si>
    <t>Seuls les montants figurant dans l'onglet "Synthèse" doivent être renseignés dans e-Synergie.</t>
  </si>
  <si>
    <t>FINANCEMENTS PUBLICS</t>
  </si>
  <si>
    <t>Onglet "Ressources" :</t>
  </si>
  <si>
    <r>
      <t xml:space="preserve">Tableau à renseigner </t>
    </r>
    <r>
      <rPr>
        <u/>
        <sz val="10"/>
        <color theme="4" tint="-0.499984740745262"/>
        <rFont val="Verdana"/>
        <family val="2"/>
      </rPr>
      <t>uniquement</t>
    </r>
    <r>
      <rPr>
        <sz val="10"/>
        <color theme="4" tint="-0.499984740745262"/>
        <rFont val="Verdana"/>
        <family val="2"/>
      </rPr>
      <t xml:space="preserve"> pour les actions de formation des E2C</t>
    </r>
  </si>
  <si>
    <t xml:space="preserve"> DEMANDE DE COFINANCEMENT
 (date et référence de la convention ou de l'arrêté)</t>
  </si>
  <si>
    <t>MONTANT ACCORDÉ
(par le cofinanceur)</t>
  </si>
  <si>
    <t>COÛT TOTAL RETENU (par le cofinanceur)</t>
  </si>
  <si>
    <t>DURÉE PRÉVISIONNELLE DE L'OPÉRATION 
(dans les demandes déposées chez les cofinanceurs)</t>
  </si>
  <si>
    <t>MÉTHODE DE PRORATISATION 
(le cas échéant)</t>
  </si>
  <si>
    <t>MONTANT VALORISÉ DANS LA DEMANDE D'AIDE</t>
  </si>
  <si>
    <t>Dépenses présentées en HT ou TTC</t>
  </si>
  <si>
    <t>TTC</t>
  </si>
  <si>
    <t>Votre plan de financement est équilibré :</t>
  </si>
  <si>
    <t>UNION EUROPÉENNE</t>
  </si>
  <si>
    <t>Date de réalisation prévisionnelle :</t>
  </si>
  <si>
    <t>au</t>
  </si>
  <si>
    <t>00/00/000</t>
  </si>
  <si>
    <t>00/00/0000</t>
  </si>
  <si>
    <r>
      <t xml:space="preserve">Nombre prévisionnel de participants ayant obtenu un résultat positif
</t>
    </r>
    <r>
      <rPr>
        <sz val="9"/>
        <color theme="0"/>
        <rFont val="Verdana"/>
        <family val="2"/>
      </rPr>
      <t>(entrée dans l'action de formation)</t>
    </r>
  </si>
  <si>
    <r>
      <t xml:space="preserve">Nombre prévisionnel de participants percevant une rémunération,
</t>
    </r>
    <r>
      <rPr>
        <sz val="9"/>
        <color theme="0"/>
        <rFont val="Verdana"/>
        <family val="2"/>
      </rPr>
      <t>le cas échéant</t>
    </r>
  </si>
  <si>
    <r>
      <t xml:space="preserve">Ce coût unitaire est une option de coûts simplifiés inscrite dans le Programme Régional. 
Dans e-Synergie, il est nécessaire de l'identifier comme tel dans la rubrique 4. Plan de financement\Coût unitaire : sélectionner le </t>
    </r>
    <r>
      <rPr>
        <b/>
        <u/>
        <sz val="10"/>
        <color rgb="FFFF0000"/>
        <rFont val="Verdana"/>
        <family val="2"/>
      </rPr>
      <t>code barème</t>
    </r>
    <r>
      <rPr>
        <b/>
        <sz val="10"/>
        <color rgb="FFFF0000"/>
        <rFont val="Verdana"/>
        <family val="2"/>
      </rPr>
      <t xml:space="preserve"> "CUP E2C - BSCU écoles de la 2ème chance".</t>
    </r>
  </si>
  <si>
    <r>
      <t xml:space="preserve">         Cette annexe doit </t>
    </r>
    <r>
      <rPr>
        <b/>
        <u/>
        <sz val="10"/>
        <color theme="4" tint="-0.499984740745262"/>
        <rFont val="Verdana"/>
        <family val="2"/>
      </rPr>
      <t>impérativement</t>
    </r>
    <r>
      <rPr>
        <b/>
        <sz val="10"/>
        <color theme="4" tint="-0.499984740745262"/>
        <rFont val="Verdana"/>
        <family val="2"/>
      </rPr>
      <t xml:space="preserve"> être jointe à votre demande d'aide.
         </t>
    </r>
    <r>
      <rPr>
        <b/>
        <sz val="10"/>
        <color rgb="FFFF0000"/>
        <rFont val="Verdana"/>
        <family val="2"/>
      </rPr>
      <t>Seuls les montants figurant dans l'onglet "Synthèse" doivent être renseignés dans e-Synergie</t>
    </r>
  </si>
  <si>
    <r>
      <t xml:space="preserve">Plan de financement FSE+ relatif aux Ecoles de la Seconde Chance et au dispositif Parcours qualifiants
</t>
    </r>
    <r>
      <rPr>
        <b/>
        <sz val="12"/>
        <color theme="8" tint="-0.499984740745262"/>
        <rFont val="Verdana"/>
        <family val="2"/>
      </rPr>
      <t>Programme Régional Occitanie 2021-2027</t>
    </r>
  </si>
  <si>
    <t>Direction de la formation et des parcours professionnels (DFPP) de la Région Occitanie</t>
  </si>
  <si>
    <t>Onglet "Parc_qualif"</t>
  </si>
  <si>
    <t>PARCOURS QUALIFANTS
Coût unitaire</t>
  </si>
  <si>
    <r>
      <t xml:space="preserve">Nombre prévisionnel de participants ayant obtenu un résultat positif
</t>
    </r>
    <r>
      <rPr>
        <sz val="9"/>
        <color theme="0"/>
        <rFont val="Verdana"/>
        <family val="2"/>
      </rPr>
      <t>(formation achevée)</t>
    </r>
  </si>
  <si>
    <r>
      <t xml:space="preserve">Coût unitaire
</t>
    </r>
    <r>
      <rPr>
        <sz val="9"/>
        <color theme="0"/>
        <rFont val="Verdana"/>
        <family val="2"/>
      </rPr>
      <t>(par participant ayant achevé une formation)</t>
    </r>
  </si>
  <si>
    <t>COUT UNITAIRE E2C</t>
  </si>
  <si>
    <t>COUT UNITAIRE PARCOURS QUALIFIANTS</t>
  </si>
  <si>
    <r>
      <t xml:space="preserve">Ce coût unitaire est une option de coûts simplifiés inscrite dans le Programme Régional. 
Dans e-Synergie, il est nécessaire de l'identifier comme tel dans la rubrique 4. Plan de financement\Coût unitaire : 
Sélectionner le </t>
    </r>
    <r>
      <rPr>
        <b/>
        <u/>
        <sz val="10"/>
        <color rgb="FFFF0000"/>
        <rFont val="Verdana"/>
        <family val="2"/>
      </rPr>
      <t>code barème</t>
    </r>
    <r>
      <rPr>
        <b/>
        <sz val="10"/>
        <color rgb="FFFF0000"/>
        <rFont val="Verdana"/>
        <family val="2"/>
      </rPr>
      <t xml:space="preserve"> </t>
    </r>
    <r>
      <rPr>
        <b/>
        <sz val="10"/>
        <color rgb="FF00B0F0"/>
        <rFont val="Verdana"/>
        <family val="2"/>
      </rPr>
      <t>"CUP PARC QUALIF - BSCU Parcours qualifiant".</t>
    </r>
  </si>
  <si>
    <t>Tableau à renseigner uniquement pour les actions de formation Parcours qualifiant</t>
  </si>
  <si>
    <t>Synthèse des dépenses et ressources sur l'opération</t>
  </si>
  <si>
    <r>
      <t xml:space="preserve">Parcours qualifiants </t>
    </r>
    <r>
      <rPr>
        <sz val="10"/>
        <color theme="1"/>
        <rFont val="Verdana"/>
        <family val="2"/>
      </rPr>
      <t>(coût unitaire)</t>
    </r>
  </si>
  <si>
    <r>
      <t xml:space="preserve">Bons de commande
</t>
    </r>
    <r>
      <rPr>
        <i/>
        <sz val="9"/>
        <color theme="0"/>
        <rFont val="Verdana"/>
        <family val="2"/>
      </rPr>
      <t>(saisir une ligne par bon de commande)</t>
    </r>
  </si>
  <si>
    <t>Tableau à renseigner concernant le montant UE sollicité et l'autofinancement</t>
  </si>
  <si>
    <t>V1 du 19/06/2025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</si>
</sst>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\ &quot;€&quot;"/>
    <numFmt numFmtId="166" formatCode="_-* #,##0.00_ _€_-;\-* #,##0.00_ _€_-;_-* &quot;-&quot;??_ _€_-;_-@_-"/>
    <numFmt numFmtId="167" formatCode="[$-F800]dddd\,\ mmmm\ dd\,\ yyyy"/>
  </numFmts>
  <fonts count="3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Verdana"/>
      <family val="2"/>
    </font>
    <font>
      <b/>
      <sz val="16"/>
      <color theme="8" tint="-0.499984740745262"/>
      <name val="Verdana"/>
      <family val="2"/>
    </font>
    <font>
      <b/>
      <sz val="10"/>
      <color theme="4" tint="-0.499984740745262"/>
      <name val="Verdana"/>
      <family val="2"/>
    </font>
    <font>
      <b/>
      <sz val="11"/>
      <color theme="4" tint="-0.499984740745262"/>
      <name val="Verdana"/>
      <family val="2"/>
    </font>
    <font>
      <sz val="10"/>
      <color theme="4" tint="-0.499984740745262"/>
      <name val="Verdana"/>
      <family val="2"/>
    </font>
    <font>
      <sz val="10"/>
      <color theme="1"/>
      <name val="Verdana"/>
      <family val="2"/>
    </font>
    <font>
      <b/>
      <sz val="10"/>
      <color theme="0"/>
      <name val="Verdana"/>
      <family val="2"/>
    </font>
    <font>
      <b/>
      <sz val="12"/>
      <color theme="8" tint="-0.499984740745262"/>
      <name val="Verdana"/>
      <family val="2"/>
    </font>
    <font>
      <b/>
      <u/>
      <sz val="10"/>
      <color theme="4" tint="-0.499984740745262"/>
      <name val="Verdana"/>
      <family val="2"/>
    </font>
    <font>
      <b/>
      <sz val="10"/>
      <color rgb="FFFF0000"/>
      <name val="Verdana"/>
      <family val="2"/>
    </font>
    <font>
      <b/>
      <sz val="10"/>
      <color theme="1"/>
      <name val="Verdana"/>
      <family val="2"/>
    </font>
    <font>
      <b/>
      <sz val="10"/>
      <color theme="3"/>
      <name val="Verdana"/>
      <family val="2"/>
    </font>
    <font>
      <sz val="10"/>
      <color rgb="FFFF0000"/>
      <name val="Verdana"/>
      <family val="2"/>
    </font>
    <font>
      <sz val="10"/>
      <color theme="3"/>
      <name val="Verdana"/>
      <family val="2"/>
    </font>
    <font>
      <b/>
      <u/>
      <sz val="10"/>
      <color rgb="FFFF0000"/>
      <name val="Verdana"/>
      <family val="2"/>
    </font>
    <font>
      <b/>
      <i/>
      <sz val="10"/>
      <color theme="0"/>
      <name val="Verdana"/>
      <family val="2"/>
    </font>
    <font>
      <sz val="9"/>
      <color theme="1"/>
      <name val="Verdana"/>
      <family val="2"/>
    </font>
    <font>
      <b/>
      <sz val="9"/>
      <color theme="1"/>
      <name val="Verdana"/>
      <family val="2"/>
    </font>
    <font>
      <b/>
      <sz val="9"/>
      <color theme="0"/>
      <name val="Verdana"/>
      <family val="2"/>
    </font>
    <font>
      <b/>
      <sz val="9"/>
      <color theme="3"/>
      <name val="Verdana"/>
      <family val="2"/>
    </font>
    <font>
      <sz val="10"/>
      <color theme="0"/>
      <name val="Verdana"/>
      <family val="2"/>
    </font>
    <font>
      <i/>
      <sz val="9"/>
      <color theme="0"/>
      <name val="Verdana"/>
      <family val="2"/>
    </font>
    <font>
      <sz val="9"/>
      <color theme="0"/>
      <name val="Verdana"/>
      <family val="2"/>
    </font>
    <font>
      <b/>
      <sz val="10"/>
      <color theme="5"/>
      <name val="Verdana"/>
      <family val="2"/>
    </font>
    <font>
      <sz val="16"/>
      <color theme="1"/>
      <name val="Verdana"/>
      <family val="2"/>
    </font>
    <font>
      <b/>
      <sz val="11"/>
      <color theme="0"/>
      <name val="Verdana"/>
      <family val="2"/>
    </font>
    <font>
      <u/>
      <sz val="10"/>
      <color theme="4" tint="-0.499984740745262"/>
      <name val="Verdana"/>
      <family val="2"/>
    </font>
    <font>
      <b/>
      <sz val="9"/>
      <name val="Verdana"/>
      <family val="2"/>
    </font>
    <font>
      <sz val="9"/>
      <name val="Verdana"/>
      <family val="2"/>
    </font>
    <font>
      <i/>
      <sz val="10"/>
      <color theme="1"/>
      <name val="Verdana"/>
      <family val="2"/>
    </font>
    <font>
      <b/>
      <sz val="10"/>
      <color rgb="FF00B0F0"/>
      <name val="Verdana"/>
      <family val="2"/>
    </font>
    <font>
      <sz val="11"/>
      <color rgb="FF1F497D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rgb="FFCCC0DA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8" tint="-0.499984740745262"/>
      </left>
      <right/>
      <top style="thick">
        <color theme="8" tint="-0.499984740745262"/>
      </top>
      <bottom/>
      <diagonal/>
    </border>
    <border>
      <left/>
      <right/>
      <top style="thick">
        <color theme="8" tint="-0.499984740745262"/>
      </top>
      <bottom/>
      <diagonal/>
    </border>
    <border>
      <left/>
      <right style="thick">
        <color theme="8" tint="-0.499984740745262"/>
      </right>
      <top style="thick">
        <color theme="8" tint="-0.499984740745262"/>
      </top>
      <bottom/>
      <diagonal/>
    </border>
    <border>
      <left style="thick">
        <color theme="8" tint="-0.499984740745262"/>
      </left>
      <right/>
      <top/>
      <bottom style="thick">
        <color theme="8" tint="-0.499984740745262"/>
      </bottom>
      <diagonal/>
    </border>
    <border>
      <left/>
      <right/>
      <top/>
      <bottom style="thick">
        <color theme="8" tint="-0.499984740745262"/>
      </bottom>
      <diagonal/>
    </border>
    <border>
      <left/>
      <right style="thick">
        <color theme="8" tint="-0.499984740745262"/>
      </right>
      <top/>
      <bottom style="thick">
        <color theme="8" tint="-0.499984740745262"/>
      </bottom>
      <diagonal/>
    </border>
    <border>
      <left style="medium">
        <color theme="3"/>
      </left>
      <right style="thin">
        <color theme="3"/>
      </right>
      <top style="medium">
        <color theme="3"/>
      </top>
      <bottom style="medium">
        <color theme="3"/>
      </bottom>
      <diagonal/>
    </border>
    <border>
      <left/>
      <right style="medium">
        <color theme="3"/>
      </right>
      <top style="thin">
        <color theme="3"/>
      </top>
      <bottom style="thin">
        <color theme="3"/>
      </bottom>
      <diagonal/>
    </border>
    <border>
      <left/>
      <right/>
      <top style="medium">
        <color theme="3"/>
      </top>
      <bottom style="medium">
        <color theme="3"/>
      </bottom>
      <diagonal/>
    </border>
    <border>
      <left style="medium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medium">
        <color theme="3"/>
      </left>
      <right style="thin">
        <color theme="3"/>
      </right>
      <top/>
      <bottom/>
      <diagonal/>
    </border>
    <border>
      <left/>
      <right style="medium">
        <color theme="3"/>
      </right>
      <top style="medium">
        <color theme="3"/>
      </top>
      <bottom style="medium">
        <color theme="3"/>
      </bottom>
      <diagonal/>
    </border>
    <border>
      <left/>
      <right style="medium">
        <color theme="3"/>
      </right>
      <top style="thin">
        <color indexed="64"/>
      </top>
      <bottom/>
      <diagonal/>
    </border>
    <border>
      <left/>
      <right style="medium">
        <color theme="3"/>
      </right>
      <top/>
      <bottom/>
      <diagonal/>
    </border>
    <border>
      <left/>
      <right style="medium">
        <color theme="3"/>
      </right>
      <top/>
      <bottom style="medium">
        <color theme="3"/>
      </bottom>
      <diagonal/>
    </border>
    <border>
      <left style="thin">
        <color theme="3"/>
      </left>
      <right style="thin">
        <color theme="3"/>
      </right>
      <top style="medium">
        <color theme="3"/>
      </top>
      <bottom style="medium">
        <color theme="3"/>
      </bottom>
      <diagonal/>
    </border>
    <border>
      <left style="thin">
        <color theme="3"/>
      </left>
      <right style="thin">
        <color theme="3"/>
      </right>
      <top/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/>
      <right style="medium">
        <color theme="3"/>
      </right>
      <top style="medium">
        <color theme="3"/>
      </top>
      <bottom style="thin">
        <color theme="3"/>
      </bottom>
      <diagonal/>
    </border>
    <border>
      <left style="medium">
        <color theme="3"/>
      </left>
      <right/>
      <top style="medium">
        <color theme="3"/>
      </top>
      <bottom style="medium">
        <color theme="3"/>
      </bottom>
      <diagonal/>
    </border>
    <border>
      <left style="thin">
        <color theme="3"/>
      </left>
      <right style="thin">
        <color theme="3"/>
      </right>
      <top/>
      <bottom style="hair">
        <color theme="0" tint="-0.499984740745262"/>
      </bottom>
      <diagonal/>
    </border>
    <border>
      <left style="medium">
        <color theme="3"/>
      </left>
      <right style="thin">
        <color theme="3"/>
      </right>
      <top/>
      <bottom style="hair">
        <color theme="0" tint="-0.499984740745262"/>
      </bottom>
      <diagonal/>
    </border>
    <border>
      <left style="thin">
        <color theme="3"/>
      </left>
      <right style="thin">
        <color theme="3"/>
      </right>
      <top/>
      <bottom style="medium">
        <color theme="3"/>
      </bottom>
      <diagonal/>
    </border>
    <border>
      <left/>
      <right style="thin">
        <color theme="3"/>
      </right>
      <top style="thin">
        <color theme="3"/>
      </top>
      <bottom style="thin">
        <color theme="3"/>
      </bottom>
      <diagonal/>
    </border>
    <border>
      <left/>
      <right style="medium">
        <color theme="3"/>
      </right>
      <top style="medium">
        <color theme="3"/>
      </top>
      <bottom/>
      <diagonal/>
    </border>
    <border>
      <left style="thick">
        <color theme="8" tint="-0.499984740745262"/>
      </left>
      <right/>
      <top/>
      <bottom/>
      <diagonal/>
    </border>
    <border>
      <left/>
      <right style="thin">
        <color theme="3"/>
      </right>
      <top style="medium">
        <color theme="3"/>
      </top>
      <bottom style="medium">
        <color theme="3"/>
      </bottom>
      <diagonal/>
    </border>
    <border>
      <left/>
      <right style="medium">
        <color theme="3"/>
      </right>
      <top/>
      <bottom style="hair">
        <color theme="0" tint="-0.499984740745262"/>
      </bottom>
      <diagonal/>
    </border>
    <border>
      <left/>
      <right style="thin">
        <color theme="3"/>
      </right>
      <top/>
      <bottom style="hair">
        <color theme="0" tint="-0.499984740745262"/>
      </bottom>
      <diagonal/>
    </border>
    <border>
      <left style="medium">
        <color theme="3"/>
      </left>
      <right style="thin">
        <color theme="3"/>
      </right>
      <top/>
      <bottom style="thin">
        <color indexed="64"/>
      </bottom>
      <diagonal/>
    </border>
    <border>
      <left style="medium">
        <color theme="3"/>
      </left>
      <right/>
      <top style="medium">
        <color theme="3"/>
      </top>
      <bottom style="thin">
        <color theme="3"/>
      </bottom>
      <diagonal/>
    </border>
    <border>
      <left style="medium">
        <color theme="3"/>
      </left>
      <right style="thin">
        <color theme="3"/>
      </right>
      <top/>
      <bottom style="thin">
        <color theme="3"/>
      </bottom>
      <diagonal/>
    </border>
    <border>
      <left/>
      <right style="medium">
        <color theme="3"/>
      </right>
      <top/>
      <bottom style="thin">
        <color theme="3"/>
      </bottom>
      <diagonal/>
    </border>
    <border>
      <left style="medium">
        <color theme="3"/>
      </left>
      <right/>
      <top/>
      <bottom/>
      <diagonal/>
    </border>
    <border>
      <left/>
      <right/>
      <top style="medium">
        <color theme="3"/>
      </top>
      <bottom style="thin">
        <color theme="3"/>
      </bottom>
      <diagonal/>
    </border>
    <border>
      <left style="medium">
        <color theme="3"/>
      </left>
      <right/>
      <top style="medium">
        <color theme="3"/>
      </top>
      <bottom/>
      <diagonal/>
    </border>
    <border>
      <left/>
      <right/>
      <top style="medium">
        <color theme="3"/>
      </top>
      <bottom/>
      <diagonal/>
    </border>
    <border>
      <left style="medium">
        <color theme="3"/>
      </left>
      <right/>
      <top/>
      <bottom style="medium">
        <color theme="3"/>
      </bottom>
      <diagonal/>
    </border>
    <border>
      <left/>
      <right/>
      <top/>
      <bottom style="medium">
        <color theme="3"/>
      </bottom>
      <diagonal/>
    </border>
    <border>
      <left style="thin">
        <color theme="3"/>
      </left>
      <right style="medium">
        <color theme="3"/>
      </right>
      <top/>
      <bottom style="thin">
        <color indexed="64"/>
      </bottom>
      <diagonal/>
    </border>
    <border>
      <left style="medium">
        <color theme="3"/>
      </left>
      <right style="medium">
        <color theme="3"/>
      </right>
      <top style="thin">
        <color indexed="64"/>
      </top>
      <bottom style="thin">
        <color theme="3"/>
      </bottom>
      <diagonal/>
    </border>
    <border>
      <left style="thin">
        <color theme="3"/>
      </left>
      <right style="medium">
        <color theme="3"/>
      </right>
      <top style="medium">
        <color rgb="FF1F497D"/>
      </top>
      <bottom style="hair">
        <color theme="0" tint="-0.499984740745262"/>
      </bottom>
      <diagonal/>
    </border>
    <border>
      <left style="medium">
        <color rgb="FF1F497D"/>
      </left>
      <right/>
      <top/>
      <bottom/>
      <diagonal/>
    </border>
    <border>
      <left style="thin">
        <color theme="3"/>
      </left>
      <right style="medium">
        <color theme="3"/>
      </right>
      <top style="medium">
        <color theme="3"/>
      </top>
      <bottom style="medium">
        <color rgb="FF1F497D"/>
      </bottom>
      <diagonal/>
    </border>
    <border>
      <left style="medium">
        <color rgb="FF1F497D"/>
      </left>
      <right style="medium">
        <color rgb="FF1F497D"/>
      </right>
      <top style="medium">
        <color rgb="FF1F497D"/>
      </top>
      <bottom style="medium">
        <color rgb="FF1F497D"/>
      </bottom>
      <diagonal/>
    </border>
    <border>
      <left style="medium">
        <color theme="3"/>
      </left>
      <right style="thin">
        <color theme="3"/>
      </right>
      <top style="hair">
        <color theme="0" tint="-0.499984740745262"/>
      </top>
      <bottom style="medium">
        <color rgb="FF1F497D"/>
      </bottom>
      <diagonal/>
    </border>
    <border>
      <left style="thin">
        <color theme="3"/>
      </left>
      <right style="thin">
        <color theme="3"/>
      </right>
      <top style="hair">
        <color theme="0" tint="-0.499984740745262"/>
      </top>
      <bottom style="medium">
        <color rgb="FF1F497D"/>
      </bottom>
      <diagonal/>
    </border>
    <border>
      <left style="thin">
        <color theme="3"/>
      </left>
      <right style="medium">
        <color theme="3"/>
      </right>
      <top style="hair">
        <color theme="0" tint="-0.499984740745262"/>
      </top>
      <bottom style="medium">
        <color rgb="FF1F497D"/>
      </bottom>
      <diagonal/>
    </border>
    <border>
      <left style="medium">
        <color rgb="FF1F497D"/>
      </left>
      <right style="medium">
        <color theme="3"/>
      </right>
      <top style="medium">
        <color theme="3"/>
      </top>
      <bottom style="medium">
        <color theme="3"/>
      </bottom>
      <diagonal/>
    </border>
    <border>
      <left style="medium">
        <color theme="3"/>
      </left>
      <right/>
      <top style="thin">
        <color theme="3"/>
      </top>
      <bottom/>
      <diagonal/>
    </border>
    <border>
      <left/>
      <right/>
      <top style="thin">
        <color theme="3"/>
      </top>
      <bottom/>
      <diagonal/>
    </border>
    <border>
      <left/>
      <right style="medium">
        <color theme="3"/>
      </right>
      <top style="thin">
        <color theme="3"/>
      </top>
      <bottom/>
      <diagonal/>
    </border>
    <border>
      <left/>
      <right/>
      <top style="medium">
        <color rgb="FF1F497D"/>
      </top>
      <bottom/>
      <diagonal/>
    </border>
  </borders>
  <cellStyleXfs count="9">
    <xf numFmtId="0" fontId="0" fillId="0" borderId="0"/>
    <xf numFmtId="0" fontId="1" fillId="0" borderId="0"/>
    <xf numFmtId="44" fontId="2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159">
    <xf numFmtId="0" fontId="0" fillId="0" borderId="0" xfId="0"/>
    <xf numFmtId="0" fontId="6" fillId="0" borderId="0" xfId="0" applyFont="1"/>
    <xf numFmtId="0" fontId="9" fillId="0" borderId="0" xfId="0" applyFont="1"/>
    <xf numFmtId="0" fontId="8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12" fillId="5" borderId="0" xfId="0" applyFont="1" applyFill="1" applyAlignment="1">
      <alignment vertical="center"/>
    </xf>
    <xf numFmtId="0" fontId="10" fillId="0" borderId="0" xfId="0" applyFont="1"/>
    <xf numFmtId="0" fontId="3" fillId="0" borderId="0" xfId="0" applyFont="1" applyAlignment="1">
      <alignment vertical="center"/>
    </xf>
    <xf numFmtId="0" fontId="3" fillId="0" borderId="0" xfId="0" applyFont="1"/>
    <xf numFmtId="0" fontId="11" fillId="0" borderId="0" xfId="0" applyFont="1"/>
    <xf numFmtId="0" fontId="5" fillId="5" borderId="0" xfId="0" applyFont="1" applyFill="1"/>
    <xf numFmtId="0" fontId="16" fillId="2" borderId="0" xfId="0" applyFont="1" applyFill="1" applyBorder="1" applyAlignment="1">
      <alignment horizontal="left" vertical="center"/>
    </xf>
    <xf numFmtId="0" fontId="12" fillId="6" borderId="13" xfId="0" applyFont="1" applyFill="1" applyBorder="1" applyAlignment="1">
      <alignment horizontal="center" vertical="center" wrapText="1"/>
    </xf>
    <xf numFmtId="0" fontId="12" fillId="6" borderId="8" xfId="0" applyFont="1" applyFill="1" applyBorder="1" applyAlignment="1">
      <alignment horizontal="center" vertical="center" wrapText="1"/>
    </xf>
    <xf numFmtId="0" fontId="16" fillId="0" borderId="11" xfId="0" applyFont="1" applyFill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6" fillId="2" borderId="0" xfId="0" applyFont="1" applyFill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2" fillId="6" borderId="17" xfId="0" applyFont="1" applyFill="1" applyBorder="1" applyAlignment="1">
      <alignment horizontal="center" vertical="center" wrapText="1"/>
    </xf>
    <xf numFmtId="0" fontId="21" fillId="7" borderId="18" xfId="0" applyFont="1" applyFill="1" applyBorder="1" applyAlignment="1">
      <alignment horizontal="center" vertical="center"/>
    </xf>
    <xf numFmtId="0" fontId="18" fillId="0" borderId="15" xfId="0" applyFont="1" applyFill="1" applyBorder="1" applyAlignment="1">
      <alignment vertical="center" wrapText="1"/>
    </xf>
    <xf numFmtId="0" fontId="15" fillId="0" borderId="15" xfId="0" applyFont="1" applyFill="1" applyBorder="1" applyAlignment="1">
      <alignment vertical="center" wrapText="1"/>
    </xf>
    <xf numFmtId="0" fontId="18" fillId="0" borderId="13" xfId="0" applyFont="1" applyFill="1" applyBorder="1" applyAlignment="1">
      <alignment vertical="center" wrapText="1"/>
    </xf>
    <xf numFmtId="44" fontId="11" fillId="0" borderId="0" xfId="0" applyNumberFormat="1" applyFont="1"/>
    <xf numFmtId="0" fontId="7" fillId="0" borderId="27" xfId="0" applyFont="1" applyBorder="1" applyAlignment="1">
      <alignment vertical="center" wrapText="1"/>
    </xf>
    <xf numFmtId="165" fontId="22" fillId="2" borderId="0" xfId="0" applyNumberFormat="1" applyFont="1" applyFill="1" applyBorder="1" applyAlignment="1" applyProtection="1">
      <alignment horizontal="center"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Border="1" applyAlignment="1" applyProtection="1">
      <alignment vertical="center"/>
    </xf>
    <xf numFmtId="0" fontId="22" fillId="0" borderId="0" xfId="0" applyFont="1" applyFill="1" applyBorder="1" applyAlignment="1" applyProtection="1">
      <alignment vertical="center"/>
    </xf>
    <xf numFmtId="0" fontId="22" fillId="0" borderId="0" xfId="0" applyFont="1" applyFill="1" applyAlignment="1" applyProtection="1">
      <alignment vertical="center"/>
    </xf>
    <xf numFmtId="0" fontId="22" fillId="0" borderId="0" xfId="0" applyFont="1" applyAlignment="1">
      <alignment vertical="center"/>
    </xf>
    <xf numFmtId="0" fontId="22" fillId="0" borderId="0" xfId="0" applyFont="1" applyBorder="1" applyAlignment="1">
      <alignment vertical="center"/>
    </xf>
    <xf numFmtId="0" fontId="23" fillId="0" borderId="0" xfId="0" applyFont="1" applyFill="1" applyBorder="1" applyAlignment="1" applyProtection="1">
      <alignment horizontal="center" vertical="center" wrapText="1"/>
    </xf>
    <xf numFmtId="0" fontId="22" fillId="0" borderId="0" xfId="0" applyFont="1" applyFill="1" applyBorder="1" applyAlignment="1" applyProtection="1">
      <alignment horizontal="center" vertical="center"/>
    </xf>
    <xf numFmtId="0" fontId="24" fillId="6" borderId="8" xfId="0" applyFont="1" applyFill="1" applyBorder="1" applyAlignment="1" applyProtection="1">
      <alignment horizontal="center" vertical="center" wrapText="1"/>
    </xf>
    <xf numFmtId="0" fontId="24" fillId="6" borderId="17" xfId="0" applyFont="1" applyFill="1" applyBorder="1" applyAlignment="1" applyProtection="1">
      <alignment horizontal="center" vertical="center" wrapText="1"/>
    </xf>
    <xf numFmtId="0" fontId="24" fillId="6" borderId="13" xfId="0" applyFont="1" applyFill="1" applyBorder="1" applyAlignment="1" applyProtection="1">
      <alignment horizontal="center" vertical="center" wrapText="1"/>
    </xf>
    <xf numFmtId="0" fontId="24" fillId="6" borderId="28" xfId="0" applyFont="1" applyFill="1" applyBorder="1" applyAlignment="1" applyProtection="1">
      <alignment horizontal="center" vertical="center" wrapText="1"/>
    </xf>
    <xf numFmtId="0" fontId="23" fillId="0" borderId="0" xfId="0" applyFont="1" applyFill="1" applyBorder="1" applyAlignment="1" applyProtection="1">
      <alignment horizontal="center" vertical="center"/>
    </xf>
    <xf numFmtId="0" fontId="22" fillId="0" borderId="0" xfId="0" applyFont="1" applyFill="1" applyBorder="1" applyAlignment="1" applyProtection="1">
      <alignment vertical="center" wrapText="1"/>
    </xf>
    <xf numFmtId="0" fontId="22" fillId="0" borderId="0" xfId="0" applyFont="1" applyAlignment="1" applyProtection="1">
      <alignment vertical="center" wrapText="1"/>
    </xf>
    <xf numFmtId="0" fontId="22" fillId="0" borderId="0" xfId="0" applyFont="1" applyBorder="1" applyAlignment="1" applyProtection="1">
      <alignment vertical="center" wrapText="1"/>
    </xf>
    <xf numFmtId="0" fontId="22" fillId="0" borderId="0" xfId="0" applyFont="1" applyFill="1" applyAlignment="1" applyProtection="1">
      <alignment vertical="center" wrapText="1"/>
    </xf>
    <xf numFmtId="0" fontId="30" fillId="0" borderId="0" xfId="0" applyFont="1" applyAlignment="1">
      <alignment vertical="center"/>
    </xf>
    <xf numFmtId="0" fontId="7" fillId="0" borderId="0" xfId="0" applyFont="1" applyBorder="1" applyAlignment="1">
      <alignment vertical="center" wrapText="1"/>
    </xf>
    <xf numFmtId="0" fontId="30" fillId="0" borderId="0" xfId="0" applyFont="1" applyBorder="1" applyAlignment="1">
      <alignment vertical="center"/>
    </xf>
    <xf numFmtId="0" fontId="10" fillId="9" borderId="0" xfId="0" applyFont="1" applyFill="1"/>
    <xf numFmtId="0" fontId="10" fillId="10" borderId="0" xfId="0" applyFont="1" applyFill="1"/>
    <xf numFmtId="0" fontId="10" fillId="11" borderId="0" xfId="0" applyFont="1" applyFill="1"/>
    <xf numFmtId="0" fontId="0" fillId="12" borderId="0" xfId="0" applyFill="1"/>
    <xf numFmtId="0" fontId="8" fillId="0" borderId="0" xfId="0" applyFont="1" applyFill="1" applyAlignment="1">
      <alignment vertical="center" wrapText="1"/>
    </xf>
    <xf numFmtId="44" fontId="11" fillId="10" borderId="9" xfId="0" applyNumberFormat="1" applyFont="1" applyFill="1" applyBorder="1" applyAlignment="1">
      <alignment vertical="center"/>
    </xf>
    <xf numFmtId="44" fontId="16" fillId="10" borderId="9" xfId="0" applyNumberFormat="1" applyFont="1" applyFill="1" applyBorder="1" applyAlignment="1">
      <alignment vertical="center"/>
    </xf>
    <xf numFmtId="44" fontId="16" fillId="10" borderId="16" xfId="0" applyNumberFormat="1" applyFont="1" applyFill="1" applyBorder="1" applyAlignment="1">
      <alignment vertical="center"/>
    </xf>
    <xf numFmtId="0" fontId="22" fillId="11" borderId="22" xfId="0" applyFont="1" applyFill="1" applyBorder="1" applyAlignment="1" applyProtection="1">
      <alignment vertical="center" wrapText="1"/>
      <protection locked="0"/>
    </xf>
    <xf numFmtId="0" fontId="22" fillId="12" borderId="23" xfId="0" applyFont="1" applyFill="1" applyBorder="1" applyAlignment="1" applyProtection="1">
      <alignment vertical="center" wrapText="1"/>
    </xf>
    <xf numFmtId="44" fontId="22" fillId="12" borderId="22" xfId="8" applyFont="1" applyFill="1" applyBorder="1" applyAlignment="1" applyProtection="1">
      <alignment vertical="center"/>
    </xf>
    <xf numFmtId="44" fontId="22" fillId="12" borderId="30" xfId="8" applyFont="1" applyFill="1" applyBorder="1" applyAlignment="1" applyProtection="1">
      <alignment vertical="center"/>
    </xf>
    <xf numFmtId="165" fontId="22" fillId="10" borderId="29" xfId="0" applyNumberFormat="1" applyFont="1" applyFill="1" applyBorder="1" applyAlignment="1" applyProtection="1">
      <alignment vertical="center"/>
    </xf>
    <xf numFmtId="0" fontId="22" fillId="11" borderId="22" xfId="0" applyFont="1" applyFill="1" applyBorder="1" applyAlignment="1" applyProtection="1">
      <alignment horizontal="center" vertical="center" wrapText="1"/>
      <protection locked="0"/>
    </xf>
    <xf numFmtId="0" fontId="22" fillId="11" borderId="22" xfId="0" applyFont="1" applyFill="1" applyBorder="1" applyAlignment="1" applyProtection="1">
      <alignment horizontal="center" vertical="center"/>
      <protection locked="0"/>
    </xf>
    <xf numFmtId="0" fontId="22" fillId="11" borderId="24" xfId="0" applyFont="1" applyFill="1" applyBorder="1" applyAlignment="1" applyProtection="1">
      <alignment vertical="center" wrapText="1"/>
      <protection locked="0"/>
    </xf>
    <xf numFmtId="0" fontId="22" fillId="11" borderId="24" xfId="0" applyFont="1" applyFill="1" applyBorder="1" applyAlignment="1" applyProtection="1">
      <alignment horizontal="center" vertical="center"/>
      <protection locked="0"/>
    </xf>
    <xf numFmtId="0" fontId="22" fillId="11" borderId="30" xfId="0" applyFont="1" applyFill="1" applyBorder="1" applyAlignment="1" applyProtection="1">
      <alignment horizontal="center" vertical="center"/>
      <protection locked="0"/>
    </xf>
    <xf numFmtId="0" fontId="19" fillId="13" borderId="13" xfId="0" applyFont="1" applyFill="1" applyBorder="1" applyAlignment="1">
      <alignment vertical="center"/>
    </xf>
    <xf numFmtId="9" fontId="11" fillId="10" borderId="18" xfId="6" applyFont="1" applyFill="1" applyBorder="1" applyAlignment="1">
      <alignment vertical="center"/>
    </xf>
    <xf numFmtId="0" fontId="16" fillId="0" borderId="12" xfId="0" applyFont="1" applyBorder="1" applyAlignment="1" applyProtection="1">
      <alignment horizontal="left" vertical="center"/>
      <protection locked="0"/>
    </xf>
    <xf numFmtId="44" fontId="11" fillId="11" borderId="19" xfId="0" applyNumberFormat="1" applyFont="1" applyFill="1" applyBorder="1" applyAlignment="1" applyProtection="1">
      <alignment vertical="center"/>
      <protection locked="0"/>
    </xf>
    <xf numFmtId="0" fontId="16" fillId="0" borderId="31" xfId="0" applyFont="1" applyFill="1" applyBorder="1" applyAlignment="1">
      <alignment horizontal="left" vertical="center"/>
    </xf>
    <xf numFmtId="0" fontId="16" fillId="15" borderId="1" xfId="0" applyFont="1" applyFill="1" applyBorder="1" applyAlignment="1">
      <alignment vertical="center"/>
    </xf>
    <xf numFmtId="0" fontId="11" fillId="12" borderId="1" xfId="0" applyFont="1" applyFill="1" applyBorder="1" applyAlignment="1">
      <alignment vertical="center"/>
    </xf>
    <xf numFmtId="0" fontId="0" fillId="12" borderId="1" xfId="0" applyFill="1" applyBorder="1" applyAlignment="1">
      <alignment vertical="center"/>
    </xf>
    <xf numFmtId="44" fontId="12" fillId="13" borderId="17" xfId="0" applyNumberFormat="1" applyFont="1" applyFill="1" applyBorder="1" applyAlignment="1">
      <alignment vertical="center"/>
    </xf>
    <xf numFmtId="9" fontId="26" fillId="13" borderId="17" xfId="6" applyFont="1" applyFill="1" applyBorder="1" applyAlignment="1">
      <alignment vertical="center"/>
    </xf>
    <xf numFmtId="9" fontId="16" fillId="10" borderId="18" xfId="6" applyFont="1" applyFill="1" applyBorder="1" applyAlignment="1">
      <alignment vertical="center"/>
    </xf>
    <xf numFmtId="44" fontId="31" fillId="6" borderId="17" xfId="0" applyNumberFormat="1" applyFont="1" applyFill="1" applyBorder="1" applyAlignment="1">
      <alignment vertical="center"/>
    </xf>
    <xf numFmtId="0" fontId="16" fillId="0" borderId="33" xfId="0" applyFont="1" applyFill="1" applyBorder="1" applyAlignment="1">
      <alignment vertical="center" wrapText="1"/>
    </xf>
    <xf numFmtId="44" fontId="11" fillId="10" borderId="34" xfId="0" applyNumberFormat="1" applyFont="1" applyFill="1" applyBorder="1" applyAlignment="1">
      <alignment vertical="center"/>
    </xf>
    <xf numFmtId="0" fontId="0" fillId="0" borderId="0" xfId="0" applyBorder="1"/>
    <xf numFmtId="0" fontId="31" fillId="6" borderId="8" xfId="0" applyFont="1" applyFill="1" applyBorder="1" applyAlignment="1">
      <alignment horizontal="right" vertical="center"/>
    </xf>
    <xf numFmtId="0" fontId="12" fillId="13" borderId="11" xfId="0" applyFont="1" applyFill="1" applyBorder="1" applyAlignment="1">
      <alignment horizontal="right" vertical="center"/>
    </xf>
    <xf numFmtId="44" fontId="31" fillId="8" borderId="13" xfId="0" applyNumberFormat="1" applyFont="1" applyFill="1" applyBorder="1" applyAlignment="1">
      <alignment vertical="center"/>
    </xf>
    <xf numFmtId="0" fontId="35" fillId="0" borderId="0" xfId="0" applyFont="1"/>
    <xf numFmtId="0" fontId="32" fillId="0" borderId="0" xfId="0" applyFont="1" applyFill="1" applyAlignment="1" applyProtection="1">
      <alignment horizontal="center" vertical="center" wrapText="1"/>
      <protection locked="0"/>
    </xf>
    <xf numFmtId="167" fontId="10" fillId="11" borderId="0" xfId="0" applyNumberFormat="1" applyFont="1" applyFill="1" applyAlignment="1" applyProtection="1">
      <alignment horizontal="center" vertical="center" wrapText="1"/>
      <protection locked="0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10" fontId="11" fillId="10" borderId="14" xfId="0" quotePrefix="1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9" fontId="31" fillId="8" borderId="13" xfId="0" applyNumberFormat="1" applyFont="1" applyFill="1" applyBorder="1" applyAlignment="1">
      <alignment horizontal="center" vertical="center"/>
    </xf>
    <xf numFmtId="10" fontId="11" fillId="10" borderId="15" xfId="0" quotePrefix="1" applyNumberFormat="1" applyFont="1" applyFill="1" applyBorder="1" applyAlignment="1">
      <alignment horizontal="center" vertical="center"/>
    </xf>
    <xf numFmtId="44" fontId="16" fillId="10" borderId="41" xfId="0" applyNumberFormat="1" applyFont="1" applyFill="1" applyBorder="1" applyAlignment="1">
      <alignment horizontal="right" vertical="center"/>
    </xf>
    <xf numFmtId="10" fontId="11" fillId="10" borderId="42" xfId="0" quotePrefix="1" applyNumberFormat="1" applyFont="1" applyFill="1" applyBorder="1" applyAlignment="1">
      <alignment horizontal="center" vertical="center"/>
    </xf>
    <xf numFmtId="0" fontId="0" fillId="0" borderId="35" xfId="0" applyBorder="1"/>
    <xf numFmtId="0" fontId="15" fillId="0" borderId="0" xfId="0" applyFont="1" applyAlignment="1">
      <alignment vertical="center" wrapText="1"/>
    </xf>
    <xf numFmtId="0" fontId="23" fillId="0" borderId="0" xfId="0" applyFont="1" applyFill="1" applyBorder="1" applyAlignment="1" applyProtection="1">
      <alignment horizontal="center" vertical="center"/>
    </xf>
    <xf numFmtId="0" fontId="12" fillId="13" borderId="25" xfId="0" applyFont="1" applyFill="1" applyBorder="1" applyAlignment="1">
      <alignment horizontal="right" vertical="center"/>
    </xf>
    <xf numFmtId="9" fontId="11" fillId="10" borderId="17" xfId="6" applyNumberFormat="1" applyFont="1" applyFill="1" applyBorder="1" applyAlignment="1">
      <alignment vertical="center"/>
    </xf>
    <xf numFmtId="0" fontId="34" fillId="17" borderId="21" xfId="0" applyFont="1" applyFill="1" applyBorder="1" applyAlignment="1" applyProtection="1">
      <alignment vertical="center"/>
      <protection locked="0"/>
    </xf>
    <xf numFmtId="0" fontId="34" fillId="17" borderId="10" xfId="0" applyFont="1" applyFill="1" applyBorder="1" applyAlignment="1" applyProtection="1">
      <alignment vertical="center" wrapText="1"/>
      <protection locked="0"/>
    </xf>
    <xf numFmtId="0" fontId="34" fillId="17" borderId="10" xfId="0" applyFont="1" applyFill="1" applyBorder="1" applyAlignment="1" applyProtection="1">
      <alignment vertical="center"/>
      <protection locked="0"/>
    </xf>
    <xf numFmtId="0" fontId="33" fillId="17" borderId="10" xfId="0" applyFont="1" applyFill="1" applyBorder="1" applyAlignment="1" applyProtection="1">
      <alignment horizontal="right" vertical="center"/>
      <protection locked="0"/>
    </xf>
    <xf numFmtId="165" fontId="22" fillId="10" borderId="43" xfId="0" applyNumberFormat="1" applyFont="1" applyFill="1" applyBorder="1" applyAlignment="1" applyProtection="1">
      <alignment vertical="center"/>
    </xf>
    <xf numFmtId="0" fontId="22" fillId="0" borderId="44" xfId="0" applyFont="1" applyBorder="1" applyAlignment="1" applyProtection="1">
      <alignment vertical="center"/>
    </xf>
    <xf numFmtId="0" fontId="24" fillId="6" borderId="45" xfId="0" applyFont="1" applyFill="1" applyBorder="1" applyAlignment="1" applyProtection="1">
      <alignment horizontal="center" vertical="center" wrapText="1"/>
    </xf>
    <xf numFmtId="165" fontId="25" fillId="10" borderId="46" xfId="0" applyNumberFormat="1" applyFont="1" applyFill="1" applyBorder="1" applyAlignment="1" applyProtection="1">
      <alignment vertical="center"/>
    </xf>
    <xf numFmtId="0" fontId="22" fillId="12" borderId="47" xfId="0" applyFont="1" applyFill="1" applyBorder="1" applyAlignment="1" applyProtection="1">
      <alignment vertical="center" wrapText="1"/>
    </xf>
    <xf numFmtId="44" fontId="22" fillId="12" borderId="48" xfId="8" applyFont="1" applyFill="1" applyBorder="1" applyAlignment="1" applyProtection="1">
      <alignment vertical="center"/>
    </xf>
    <xf numFmtId="165" fontId="22" fillId="10" borderId="49" xfId="0" applyNumberFormat="1" applyFont="1" applyFill="1" applyBorder="1" applyAlignment="1" applyProtection="1">
      <alignment vertical="center"/>
    </xf>
    <xf numFmtId="165" fontId="25" fillId="10" borderId="50" xfId="0" applyNumberFormat="1" applyFont="1" applyFill="1" applyBorder="1" applyAlignment="1" applyProtection="1">
      <alignment vertical="center"/>
    </xf>
    <xf numFmtId="0" fontId="22" fillId="12" borderId="12" xfId="0" applyFont="1" applyFill="1" applyBorder="1" applyAlignment="1" applyProtection="1">
      <alignment vertical="center" wrapText="1"/>
    </xf>
    <xf numFmtId="0" fontId="22" fillId="0" borderId="54" xfId="0" applyFont="1" applyFill="1" applyBorder="1" applyAlignment="1" applyProtection="1">
      <alignment vertical="center"/>
    </xf>
    <xf numFmtId="0" fontId="22" fillId="11" borderId="48" xfId="0" applyFont="1" applyFill="1" applyBorder="1" applyAlignment="1" applyProtection="1">
      <alignment horizontal="center" vertical="center"/>
      <protection locked="0"/>
    </xf>
    <xf numFmtId="0" fontId="37" fillId="12" borderId="0" xfId="0" applyFont="1" applyFill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19" borderId="0" xfId="0" applyFont="1" applyFill="1" applyAlignment="1" applyProtection="1">
      <alignment horizontal="left" vertical="center" wrapText="1"/>
      <protection locked="0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8" fillId="4" borderId="0" xfId="0" applyFont="1" applyFill="1" applyAlignment="1">
      <alignment horizontal="left" vertical="center" wrapText="1"/>
    </xf>
    <xf numFmtId="0" fontId="10" fillId="11" borderId="0" xfId="0" applyFont="1" applyFill="1" applyAlignment="1" applyProtection="1">
      <alignment horizontal="left" vertical="center" wrapText="1"/>
      <protection locked="0"/>
    </xf>
    <xf numFmtId="0" fontId="37" fillId="18" borderId="0" xfId="0" applyFont="1" applyFill="1" applyAlignment="1">
      <alignment horizontal="left" vertical="center" wrapText="1"/>
    </xf>
    <xf numFmtId="0" fontId="23" fillId="0" borderId="0" xfId="0" applyFont="1" applyFill="1" applyBorder="1" applyAlignment="1" applyProtection="1">
      <alignment horizontal="center" vertical="center"/>
    </xf>
    <xf numFmtId="0" fontId="23" fillId="2" borderId="0" xfId="0" applyFont="1" applyFill="1" applyBorder="1" applyAlignment="1" applyProtection="1">
      <alignment horizontal="center" vertical="center" wrapText="1"/>
    </xf>
    <xf numFmtId="0" fontId="23" fillId="2" borderId="0" xfId="0" applyFont="1" applyFill="1" applyBorder="1" applyAlignment="1" applyProtection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17" fillId="3" borderId="21" xfId="0" applyFont="1" applyFill="1" applyBorder="1" applyAlignment="1" applyProtection="1">
      <alignment horizontal="left" vertical="center"/>
      <protection locked="0"/>
    </xf>
    <xf numFmtId="0" fontId="17" fillId="3" borderId="10" xfId="0" applyFont="1" applyFill="1" applyBorder="1" applyAlignment="1" applyProtection="1">
      <alignment horizontal="left" vertical="center"/>
      <protection locked="0"/>
    </xf>
    <xf numFmtId="0" fontId="17" fillId="3" borderId="13" xfId="0" applyFont="1" applyFill="1" applyBorder="1" applyAlignment="1" applyProtection="1">
      <alignment horizontal="left" vertical="center"/>
      <protection locked="0"/>
    </xf>
    <xf numFmtId="0" fontId="12" fillId="13" borderId="21" xfId="0" applyFont="1" applyFill="1" applyBorder="1" applyAlignment="1" applyProtection="1">
      <alignment horizontal="right" vertical="center"/>
      <protection locked="0"/>
    </xf>
    <xf numFmtId="0" fontId="12" fillId="13" borderId="10" xfId="0" applyFont="1" applyFill="1" applyBorder="1" applyAlignment="1" applyProtection="1">
      <alignment horizontal="right" vertical="center"/>
      <protection locked="0"/>
    </xf>
    <xf numFmtId="0" fontId="12" fillId="13" borderId="28" xfId="0" applyFont="1" applyFill="1" applyBorder="1" applyAlignment="1" applyProtection="1">
      <alignment horizontal="right" vertical="center"/>
      <protection locked="0"/>
    </xf>
    <xf numFmtId="0" fontId="31" fillId="6" borderId="21" xfId="0" applyFont="1" applyFill="1" applyBorder="1" applyAlignment="1" applyProtection="1">
      <alignment horizontal="right" vertical="center"/>
      <protection locked="0"/>
    </xf>
    <xf numFmtId="0" fontId="31" fillId="6" borderId="10" xfId="0" applyFont="1" applyFill="1" applyBorder="1" applyAlignment="1" applyProtection="1">
      <alignment horizontal="right" vertical="center"/>
      <protection locked="0"/>
    </xf>
    <xf numFmtId="0" fontId="31" fillId="6" borderId="28" xfId="0" applyFont="1" applyFill="1" applyBorder="1" applyAlignment="1" applyProtection="1">
      <alignment horizontal="right" vertical="center"/>
      <protection locked="0"/>
    </xf>
    <xf numFmtId="0" fontId="17" fillId="14" borderId="32" xfId="0" applyFont="1" applyFill="1" applyBorder="1" applyAlignment="1">
      <alignment horizontal="center" vertical="center" wrapText="1"/>
    </xf>
    <xf numFmtId="0" fontId="17" fillId="14" borderId="20" xfId="0" applyFont="1" applyFill="1" applyBorder="1" applyAlignment="1">
      <alignment horizontal="center" vertical="center" wrapText="1"/>
    </xf>
    <xf numFmtId="44" fontId="29" fillId="16" borderId="0" xfId="0" applyNumberFormat="1" applyFont="1" applyFill="1" applyAlignment="1" applyProtection="1">
      <alignment horizontal="center" vertical="center"/>
    </xf>
    <xf numFmtId="0" fontId="7" fillId="0" borderId="3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15" fillId="4" borderId="0" xfId="0" applyFont="1" applyFill="1" applyAlignment="1">
      <alignment horizontal="center" vertical="center" wrapText="1"/>
    </xf>
    <xf numFmtId="0" fontId="10" fillId="10" borderId="0" xfId="0" applyFont="1" applyFill="1" applyAlignment="1">
      <alignment horizontal="left" vertical="center" wrapText="1"/>
    </xf>
    <xf numFmtId="0" fontId="10" fillId="10" borderId="0" xfId="0" applyFont="1" applyFill="1" applyAlignment="1">
      <alignment horizontal="left" vertical="center"/>
    </xf>
    <xf numFmtId="0" fontId="17" fillId="0" borderId="0" xfId="0" applyFont="1" applyFill="1" applyBorder="1" applyAlignment="1">
      <alignment horizontal="center" vertical="center" wrapText="1"/>
    </xf>
    <xf numFmtId="0" fontId="10" fillId="9" borderId="0" xfId="0" applyFont="1" applyFill="1" applyAlignment="1" applyProtection="1">
      <alignment horizontal="center" vertical="center" wrapText="1"/>
      <protection locked="0"/>
    </xf>
    <xf numFmtId="0" fontId="29" fillId="16" borderId="0" xfId="0" applyFont="1" applyFill="1" applyAlignment="1">
      <alignment horizontal="center" vertical="center"/>
    </xf>
    <xf numFmtId="0" fontId="17" fillId="14" borderId="36" xfId="0" applyFont="1" applyFill="1" applyBorder="1" applyAlignment="1">
      <alignment horizontal="center" vertical="center" wrapText="1"/>
    </xf>
    <xf numFmtId="0" fontId="17" fillId="14" borderId="51" xfId="0" applyFont="1" applyFill="1" applyBorder="1" applyAlignment="1">
      <alignment horizontal="center" vertical="center" wrapText="1"/>
    </xf>
    <xf numFmtId="0" fontId="17" fillId="14" borderId="52" xfId="0" applyFont="1" applyFill="1" applyBorder="1" applyAlignment="1">
      <alignment horizontal="center" vertical="center" wrapText="1"/>
    </xf>
    <xf numFmtId="0" fontId="17" fillId="14" borderId="53" xfId="0" applyFont="1" applyFill="1" applyBorder="1" applyAlignment="1">
      <alignment horizontal="center" vertical="center" wrapText="1"/>
    </xf>
  </cellXfs>
  <cellStyles count="9">
    <cellStyle name="Euro" xfId="2" xr:uid="{00000000-0005-0000-0000-000000000000}"/>
    <cellStyle name="Milliers 2" xfId="4" xr:uid="{00000000-0005-0000-0000-000002000000}"/>
    <cellStyle name="Milliers 2 2" xfId="7" xr:uid="{AAD8A1E3-6752-4611-A221-921816C3C50E}"/>
    <cellStyle name="Monétaire" xfId="8" builtinId="4"/>
    <cellStyle name="Normal" xfId="0" builtinId="0"/>
    <cellStyle name="Normal 2" xfId="1" xr:uid="{00000000-0005-0000-0000-000005000000}"/>
    <cellStyle name="Normal 3" xfId="3" xr:uid="{00000000-0005-0000-0000-000006000000}"/>
    <cellStyle name="Pourcentage" xfId="6" builtinId="5"/>
    <cellStyle name="Pourcentage 2" xfId="5" xr:uid="{00000000-0005-0000-0000-000007000000}"/>
  </cellStyles>
  <dxfs count="2">
    <dxf>
      <font>
        <color rgb="FF9C0006"/>
      </font>
      <fill>
        <patternFill>
          <bgColor rgb="FFFFC7CE"/>
        </patternFill>
      </fill>
    </dxf>
    <dxf>
      <font>
        <color theme="6" tint="-0.499984740745262"/>
      </font>
      <fill>
        <patternFill>
          <bgColor theme="6" tint="0.79998168889431442"/>
        </patternFill>
      </fill>
    </dxf>
  </dxfs>
  <tableStyles count="0" defaultTableStyle="TableStyleMedium2" defaultPivotStyle="PivotStyleLight16"/>
  <colors>
    <mruColors>
      <color rgb="FFCCC0DA"/>
      <color rgb="FFE6B8B7"/>
      <color rgb="FF1F497D"/>
      <color rgb="FFFFFF99"/>
      <color rgb="FFFFFF00"/>
      <color rgb="FFDDDDDD"/>
      <color rgb="FFCCFFFF"/>
      <color rgb="FFFFFFCC"/>
      <color rgb="FFFFFF66"/>
      <color rgb="FFCDDE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svg"/><Relationship Id="rId1" Type="http://schemas.openxmlformats.org/officeDocument/2006/relationships/image" Target="../media/image1.png"/><Relationship Id="rId6" Type="http://schemas.openxmlformats.org/officeDocument/2006/relationships/image" Target="../media/image6.svg"/><Relationship Id="rId5" Type="http://schemas.openxmlformats.org/officeDocument/2006/relationships/image" Target="../media/image5.png"/><Relationship Id="rId4" Type="http://schemas.openxmlformats.org/officeDocument/2006/relationships/image" Target="../media/image4.sv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sv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95251</xdr:colOff>
      <xdr:row>30</xdr:row>
      <xdr:rowOff>186146</xdr:rowOff>
    </xdr:from>
    <xdr:to>
      <xdr:col>1</xdr:col>
      <xdr:colOff>342900</xdr:colOff>
      <xdr:row>31</xdr:row>
      <xdr:rowOff>285749</xdr:rowOff>
    </xdr:to>
    <xdr:pic>
      <xdr:nvPicPr>
        <xdr:cNvPr id="4" name="Graphique 3" descr="Loupe avec un remplissage uni">
          <a:extLst>
            <a:ext uri="{FF2B5EF4-FFF2-40B4-BE49-F238E27FC236}">
              <a16:creationId xmlns:a16="http://schemas.microsoft.com/office/drawing/2014/main" id="{9759016B-A488-4F24-82F1-FDBA4DDBFD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95251" y="7158446"/>
          <a:ext cx="247649" cy="290103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14</xdr:row>
      <xdr:rowOff>34925</xdr:rowOff>
    </xdr:from>
    <xdr:to>
      <xdr:col>1</xdr:col>
      <xdr:colOff>342900</xdr:colOff>
      <xdr:row>15</xdr:row>
      <xdr:rowOff>98424</xdr:rowOff>
    </xdr:to>
    <xdr:pic>
      <xdr:nvPicPr>
        <xdr:cNvPr id="6" name="Graphique 5" descr="Ampoule et engrenage avec un remplissage uni">
          <a:extLst>
            <a:ext uri="{FF2B5EF4-FFF2-40B4-BE49-F238E27FC236}">
              <a16:creationId xmlns:a16="http://schemas.microsoft.com/office/drawing/2014/main" id="{09B99CC4-104A-4DA8-918B-FAEBCD1BF3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390525" y="2892425"/>
          <a:ext cx="342900" cy="349249"/>
        </a:xfrm>
        <a:prstGeom prst="rect">
          <a:avLst/>
        </a:prstGeom>
      </xdr:spPr>
    </xdr:pic>
    <xdr:clientData/>
  </xdr:twoCellAnchor>
  <xdr:twoCellAnchor editAs="oneCell">
    <xdr:from>
      <xdr:col>1</xdr:col>
      <xdr:colOff>47626</xdr:colOff>
      <xdr:row>42</xdr:row>
      <xdr:rowOff>170322</xdr:rowOff>
    </xdr:from>
    <xdr:to>
      <xdr:col>1</xdr:col>
      <xdr:colOff>368301</xdr:colOff>
      <xdr:row>44</xdr:row>
      <xdr:rowOff>0</xdr:rowOff>
    </xdr:to>
    <xdr:pic>
      <xdr:nvPicPr>
        <xdr:cNvPr id="5" name="Graphique 4" descr="Mégaphone1 avec un remplissage uni">
          <a:extLst>
            <a:ext uri="{FF2B5EF4-FFF2-40B4-BE49-F238E27FC236}">
              <a16:creationId xmlns:a16="http://schemas.microsoft.com/office/drawing/2014/main" id="{F624343B-4240-4198-AA1B-F1D88257DF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6"/>
            </a:ext>
          </a:extLst>
        </a:blip>
        <a:stretch>
          <a:fillRect/>
        </a:stretch>
      </xdr:blipFill>
      <xdr:spPr>
        <a:xfrm>
          <a:off x="438151" y="10733547"/>
          <a:ext cx="323850" cy="324978"/>
        </a:xfrm>
        <a:prstGeom prst="rect">
          <a:avLst/>
        </a:prstGeom>
      </xdr:spPr>
    </xdr:pic>
    <xdr:clientData/>
  </xdr:twoCellAnchor>
  <xdr:twoCellAnchor>
    <xdr:from>
      <xdr:col>3</xdr:col>
      <xdr:colOff>1066800</xdr:colOff>
      <xdr:row>0</xdr:row>
      <xdr:rowOff>171451</xdr:rowOff>
    </xdr:from>
    <xdr:to>
      <xdr:col>4</xdr:col>
      <xdr:colOff>1377950</xdr:colOff>
      <xdr:row>5</xdr:row>
      <xdr:rowOff>114300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D45EC08B-3304-4D1D-9920-111A5EC5A651}"/>
            </a:ext>
          </a:extLst>
        </xdr:cNvPr>
        <xdr:cNvSpPr txBox="1"/>
      </xdr:nvSpPr>
      <xdr:spPr>
        <a:xfrm>
          <a:off x="5505450" y="171451"/>
          <a:ext cx="2159000" cy="809624"/>
        </a:xfrm>
        <a:prstGeom prst="rect">
          <a:avLst/>
        </a:prstGeom>
        <a:solidFill>
          <a:schemeClr val="lt1"/>
        </a:solidFill>
        <a:ln w="19050" cmpd="sng">
          <a:solidFill>
            <a:schemeClr val="accent6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900" i="1">
              <a:latin typeface="Verdana" panose="020B0604030504040204" pitchFamily="34" charset="0"/>
              <a:ea typeface="Verdana" panose="020B0604030504040204" pitchFamily="34" charset="0"/>
            </a:rPr>
            <a:t>Cadre réservé à l'administration :</a:t>
          </a:r>
        </a:p>
        <a:p>
          <a:endParaRPr lang="fr-FR" sz="900">
            <a:latin typeface="Verdana" panose="020B0604030504040204" pitchFamily="34" charset="0"/>
            <a:ea typeface="Verdana" panose="020B0604030504040204" pitchFamily="34" charset="0"/>
          </a:endParaRPr>
        </a:p>
        <a:p>
          <a:r>
            <a:rPr lang="fr-FR" sz="900">
              <a:latin typeface="Verdana" panose="020B0604030504040204" pitchFamily="34" charset="0"/>
              <a:ea typeface="Verdana" panose="020B0604030504040204" pitchFamily="34" charset="0"/>
            </a:rPr>
            <a:t>N° Synergie :</a:t>
          </a:r>
        </a:p>
        <a:p>
          <a:endParaRPr lang="fr-FR" sz="900">
            <a:latin typeface="Verdana" panose="020B0604030504040204" pitchFamily="34" charset="0"/>
            <a:ea typeface="Verdana" panose="020B0604030504040204" pitchFamily="34" charset="0"/>
          </a:endParaRPr>
        </a:p>
        <a:p>
          <a:r>
            <a:rPr lang="fr-FR" sz="900">
              <a:latin typeface="Verdana" panose="020B0604030504040204" pitchFamily="34" charset="0"/>
              <a:ea typeface="Verdana" panose="020B0604030504040204" pitchFamily="34" charset="0"/>
            </a:rPr>
            <a:t>N° Progos</a:t>
          </a:r>
          <a:r>
            <a:rPr lang="fr-FR" sz="900" baseline="0">
              <a:latin typeface="Verdana" panose="020B0604030504040204" pitchFamily="34" charset="0"/>
              <a:ea typeface="Verdana" panose="020B0604030504040204" pitchFamily="34" charset="0"/>
            </a:rPr>
            <a:t> : </a:t>
          </a:r>
          <a:endParaRPr lang="fr-FR" sz="900">
            <a:latin typeface="Verdana" panose="020B0604030504040204" pitchFamily="34" charset="0"/>
            <a:ea typeface="Verdana" panose="020B0604030504040204" pitchFamily="34" charset="0"/>
          </a:endParaRPr>
        </a:p>
      </xdr:txBody>
    </xdr:sp>
    <xdr:clientData/>
  </xdr:twoCellAnchor>
  <xdr:twoCellAnchor editAs="oneCell">
    <xdr:from>
      <xdr:col>0</xdr:col>
      <xdr:colOff>85725</xdr:colOff>
      <xdr:row>0</xdr:row>
      <xdr:rowOff>19050</xdr:rowOff>
    </xdr:from>
    <xdr:to>
      <xdr:col>3</xdr:col>
      <xdr:colOff>198182</xdr:colOff>
      <xdr:row>6</xdr:row>
      <xdr:rowOff>57150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79C5B8D2-D2F7-4099-8ECE-E9E70BD709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85725" y="19050"/>
          <a:ext cx="4351082" cy="11334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209550</xdr:colOff>
      <xdr:row>4</xdr:row>
      <xdr:rowOff>9525</xdr:rowOff>
    </xdr:from>
    <xdr:to>
      <xdr:col>1</xdr:col>
      <xdr:colOff>552450</xdr:colOff>
      <xdr:row>4</xdr:row>
      <xdr:rowOff>352424</xdr:rowOff>
    </xdr:to>
    <xdr:pic>
      <xdr:nvPicPr>
        <xdr:cNvPr id="6" name="Graphique 5" descr="Ampoule et engrenage avec un remplissage uni">
          <a:extLst>
            <a:ext uri="{FF2B5EF4-FFF2-40B4-BE49-F238E27FC236}">
              <a16:creationId xmlns:a16="http://schemas.microsoft.com/office/drawing/2014/main" id="{4AB80BB0-6E75-417D-85B2-E4C3C178D2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590550" y="2247900"/>
          <a:ext cx="342900" cy="34289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QUEAUF/AppData/Local/Temp/Temp1_r54597_23_dossier.unique.annexes.zip/Doc%201-8%20-%20Annexe%203%20-%20Commande%20publiqu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dentification"/>
      <sheetName val="Marchés"/>
      <sheetName val="Autres contrats"/>
      <sheetName val="Listes - Ne pas modifier"/>
      <sheetName val="Liste de choix"/>
    </sheetNames>
    <sheetDataSet>
      <sheetData sheetId="0" refreshError="1"/>
      <sheetData sheetId="1" refreshError="1"/>
      <sheetData sheetId="2" refreshError="1"/>
      <sheetData sheetId="3">
        <row r="2">
          <cell r="C2" t="str">
            <v>oui</v>
          </cell>
          <cell r="E2" t="str">
            <v>Travaux</v>
          </cell>
        </row>
        <row r="3">
          <cell r="C3" t="str">
            <v>non</v>
          </cell>
          <cell r="E3" t="str">
            <v>Fournitures</v>
          </cell>
        </row>
        <row r="4">
          <cell r="C4" t="str">
            <v>sans objet</v>
          </cell>
          <cell r="E4" t="str">
            <v>Services</v>
          </cell>
        </row>
        <row r="5">
          <cell r="E5" t="str">
            <v xml:space="preserve">Maîtrise d'œuvre </v>
          </cell>
        </row>
        <row r="6">
          <cell r="E6" t="str">
            <v>liste déroulante de choix</v>
          </cell>
        </row>
      </sheetData>
      <sheetData sheetId="4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AA45ED-D2C6-4B37-96AD-B0C2C7E2E08C}">
  <sheetPr>
    <tabColor rgb="FF92D050"/>
  </sheetPr>
  <dimension ref="B1:K52"/>
  <sheetViews>
    <sheetView showGridLines="0" zoomScaleNormal="100" workbookViewId="0">
      <selection activeCell="G15" sqref="G15"/>
    </sheetView>
  </sheetViews>
  <sheetFormatPr baseColWidth="10" defaultRowHeight="14.5" x14ac:dyDescent="0.35"/>
  <cols>
    <col min="1" max="1" width="5.54296875" customWidth="1"/>
    <col min="2" max="2" width="42.81640625" customWidth="1"/>
    <col min="3" max="3" width="15.1796875" customWidth="1"/>
    <col min="4" max="4" width="26.453125" customWidth="1"/>
    <col min="5" max="5" width="22.453125" customWidth="1"/>
    <col min="6" max="6" width="5.54296875" customWidth="1"/>
  </cols>
  <sheetData>
    <row r="1" spans="2:11" s="1" customFormat="1" x14ac:dyDescent="0.35">
      <c r="E1"/>
    </row>
    <row r="2" spans="2:11" s="1" customFormat="1" ht="13.5" x14ac:dyDescent="0.25"/>
    <row r="3" spans="2:11" s="1" customFormat="1" ht="13.5" x14ac:dyDescent="0.25"/>
    <row r="4" spans="2:11" s="1" customFormat="1" ht="13.5" x14ac:dyDescent="0.25"/>
    <row r="5" spans="2:11" s="1" customFormat="1" ht="13.5" x14ac:dyDescent="0.25"/>
    <row r="6" spans="2:11" s="1" customFormat="1" ht="13.5" x14ac:dyDescent="0.25"/>
    <row r="7" spans="2:11" s="1" customFormat="1" ht="13.5" x14ac:dyDescent="0.25"/>
    <row r="8" spans="2:11" s="1" customFormat="1" ht="14" x14ac:dyDescent="0.3">
      <c r="B8" s="83" t="s">
        <v>81</v>
      </c>
    </row>
    <row r="9" spans="2:11" s="1" customFormat="1" ht="13.5" x14ac:dyDescent="0.25"/>
    <row r="10" spans="2:11" s="1" customFormat="1" ht="14" thickBot="1" x14ac:dyDescent="0.3"/>
    <row r="11" spans="2:11" s="1" customFormat="1" ht="30" customHeight="1" thickTop="1" x14ac:dyDescent="0.25">
      <c r="B11" s="118" t="s">
        <v>67</v>
      </c>
      <c r="C11" s="119"/>
      <c r="D11" s="119"/>
      <c r="E11" s="120"/>
    </row>
    <row r="12" spans="2:11" s="1" customFormat="1" ht="55" customHeight="1" thickBot="1" x14ac:dyDescent="0.3">
      <c r="B12" s="121"/>
      <c r="C12" s="122"/>
      <c r="D12" s="122"/>
      <c r="E12" s="123"/>
    </row>
    <row r="13" spans="2:11" s="1" customFormat="1" thickTop="1" x14ac:dyDescent="0.3">
      <c r="K13" s="83"/>
    </row>
    <row r="14" spans="2:11" s="1" customFormat="1" ht="13.5" x14ac:dyDescent="0.25"/>
    <row r="15" spans="2:11" s="2" customFormat="1" ht="22.5" customHeight="1" x14ac:dyDescent="0.25">
      <c r="B15" s="124" t="s">
        <v>66</v>
      </c>
      <c r="C15" s="124"/>
      <c r="D15" s="124"/>
      <c r="E15" s="124"/>
    </row>
    <row r="16" spans="2:11" s="1" customFormat="1" ht="41.5" customHeight="1" x14ac:dyDescent="0.25">
      <c r="B16" s="124"/>
      <c r="C16" s="124"/>
      <c r="D16" s="124"/>
      <c r="E16" s="124"/>
    </row>
    <row r="19" spans="2:5" ht="25" customHeight="1" x14ac:dyDescent="0.35">
      <c r="B19" s="3" t="s">
        <v>0</v>
      </c>
      <c r="C19" s="125"/>
      <c r="D19" s="125"/>
      <c r="E19" s="125"/>
    </row>
    <row r="20" spans="2:5" x14ac:dyDescent="0.35">
      <c r="B20" s="4"/>
      <c r="C20" s="4"/>
      <c r="D20" s="4"/>
      <c r="E20" s="4"/>
    </row>
    <row r="21" spans="2:5" ht="29" customHeight="1" x14ac:dyDescent="0.35">
      <c r="B21" s="3" t="s">
        <v>1</v>
      </c>
      <c r="C21" s="126" t="s">
        <v>68</v>
      </c>
      <c r="D21" s="126"/>
      <c r="E21" s="126"/>
    </row>
    <row r="22" spans="2:5" x14ac:dyDescent="0.35">
      <c r="B22" s="4"/>
      <c r="C22" s="4"/>
      <c r="D22" s="4"/>
      <c r="E22" s="4"/>
    </row>
    <row r="23" spans="2:5" ht="25" customHeight="1" x14ac:dyDescent="0.35">
      <c r="B23" s="3" t="s">
        <v>59</v>
      </c>
      <c r="C23" s="85" t="s">
        <v>61</v>
      </c>
      <c r="D23" s="84" t="s">
        <v>60</v>
      </c>
      <c r="E23" s="85" t="s">
        <v>62</v>
      </c>
    </row>
    <row r="24" spans="2:5" x14ac:dyDescent="0.35">
      <c r="B24" s="4"/>
      <c r="C24" s="4"/>
      <c r="D24" s="4"/>
      <c r="E24" s="4"/>
    </row>
    <row r="25" spans="2:5" ht="25" customHeight="1" x14ac:dyDescent="0.35">
      <c r="B25" s="3" t="s">
        <v>8</v>
      </c>
      <c r="C25" s="114" t="s">
        <v>29</v>
      </c>
      <c r="D25" s="114"/>
      <c r="E25" s="114"/>
    </row>
    <row r="26" spans="2:5" x14ac:dyDescent="0.35">
      <c r="B26" s="4"/>
      <c r="C26" s="4"/>
      <c r="D26" s="4"/>
      <c r="E26" s="4"/>
    </row>
    <row r="27" spans="2:5" ht="32" customHeight="1" x14ac:dyDescent="0.35">
      <c r="B27" s="3" t="s">
        <v>33</v>
      </c>
      <c r="C27" s="114" t="s">
        <v>34</v>
      </c>
      <c r="D27" s="114"/>
      <c r="E27" s="114"/>
    </row>
    <row r="28" spans="2:5" x14ac:dyDescent="0.35">
      <c r="B28" s="5"/>
      <c r="C28" s="5"/>
      <c r="D28" s="5"/>
      <c r="E28" s="5"/>
    </row>
    <row r="29" spans="2:5" ht="25" customHeight="1" x14ac:dyDescent="0.35">
      <c r="B29" s="3" t="s">
        <v>10</v>
      </c>
      <c r="C29" s="117" t="s">
        <v>9</v>
      </c>
      <c r="D29" s="117"/>
      <c r="E29" s="117"/>
    </row>
    <row r="30" spans="2:5" x14ac:dyDescent="0.35">
      <c r="B30" s="5"/>
      <c r="C30" s="5"/>
      <c r="D30" s="5"/>
      <c r="E30" s="5"/>
    </row>
    <row r="31" spans="2:5" x14ac:dyDescent="0.35">
      <c r="B31" s="5"/>
      <c r="C31" s="5"/>
      <c r="D31" s="5"/>
      <c r="E31" s="5"/>
    </row>
    <row r="32" spans="2:5" s="7" customFormat="1" ht="25" customHeight="1" x14ac:dyDescent="0.3">
      <c r="B32" s="6" t="s">
        <v>11</v>
      </c>
      <c r="C32" s="6"/>
      <c r="D32" s="6"/>
      <c r="E32" s="6"/>
    </row>
    <row r="33" spans="2:5" s="9" customFormat="1" ht="13" x14ac:dyDescent="0.3">
      <c r="B33" s="8"/>
      <c r="C33" s="8"/>
      <c r="D33" s="8"/>
      <c r="E33" s="8"/>
    </row>
    <row r="34" spans="2:5" s="10" customFormat="1" ht="13.5" x14ac:dyDescent="0.3">
      <c r="B34" s="115" t="s">
        <v>42</v>
      </c>
      <c r="C34" s="116" t="s">
        <v>48</v>
      </c>
      <c r="D34" s="116"/>
      <c r="E34" s="116"/>
    </row>
    <row r="35" spans="2:5" x14ac:dyDescent="0.35">
      <c r="B35" s="115"/>
      <c r="C35" s="116"/>
      <c r="D35" s="116"/>
      <c r="E35" s="116"/>
    </row>
    <row r="36" spans="2:5" ht="14.5" customHeight="1" x14ac:dyDescent="0.35">
      <c r="B36" s="115" t="s">
        <v>69</v>
      </c>
      <c r="C36" s="116" t="s">
        <v>76</v>
      </c>
      <c r="D36" s="116"/>
      <c r="E36" s="116"/>
    </row>
    <row r="37" spans="2:5" x14ac:dyDescent="0.35">
      <c r="B37" s="115"/>
      <c r="C37" s="116"/>
      <c r="D37" s="116"/>
      <c r="E37" s="116"/>
    </row>
    <row r="38" spans="2:5" s="10" customFormat="1" ht="13.5" x14ac:dyDescent="0.3">
      <c r="B38" s="115" t="s">
        <v>47</v>
      </c>
      <c r="C38" s="116" t="s">
        <v>80</v>
      </c>
      <c r="D38" s="116"/>
      <c r="E38" s="116"/>
    </row>
    <row r="39" spans="2:5" x14ac:dyDescent="0.35">
      <c r="B39" s="115"/>
      <c r="C39" s="116"/>
      <c r="D39" s="116"/>
      <c r="E39" s="116"/>
    </row>
    <row r="40" spans="2:5" s="10" customFormat="1" ht="13.5" x14ac:dyDescent="0.3">
      <c r="B40" s="115" t="s">
        <v>41</v>
      </c>
      <c r="C40" s="116" t="s">
        <v>77</v>
      </c>
      <c r="D40" s="116"/>
      <c r="E40" s="116"/>
    </row>
    <row r="41" spans="2:5" s="10" customFormat="1" ht="13.5" x14ac:dyDescent="0.3">
      <c r="B41" s="115"/>
      <c r="C41" s="116"/>
      <c r="D41" s="116"/>
      <c r="E41" s="116"/>
    </row>
    <row r="44" spans="2:5" ht="25" customHeight="1" x14ac:dyDescent="0.35">
      <c r="B44" s="6" t="s">
        <v>12</v>
      </c>
      <c r="C44" s="11"/>
      <c r="D44" s="11"/>
      <c r="E44" s="11"/>
    </row>
    <row r="46" spans="2:5" s="7" customFormat="1" ht="13.5" x14ac:dyDescent="0.3">
      <c r="B46" s="49"/>
      <c r="C46" s="7" t="s">
        <v>13</v>
      </c>
    </row>
    <row r="47" spans="2:5" s="7" customFormat="1" ht="13.5" x14ac:dyDescent="0.3"/>
    <row r="48" spans="2:5" s="7" customFormat="1" ht="13.5" x14ac:dyDescent="0.3">
      <c r="B48" s="48"/>
      <c r="C48" s="7" t="s">
        <v>14</v>
      </c>
    </row>
    <row r="49" spans="2:3" s="7" customFormat="1" ht="13.5" x14ac:dyDescent="0.3"/>
    <row r="50" spans="2:3" s="7" customFormat="1" ht="13.5" x14ac:dyDescent="0.3">
      <c r="B50" s="47"/>
      <c r="C50" s="7" t="s">
        <v>15</v>
      </c>
    </row>
    <row r="52" spans="2:3" x14ac:dyDescent="0.35">
      <c r="B52" s="50"/>
      <c r="C52" s="7" t="s">
        <v>43</v>
      </c>
    </row>
  </sheetData>
  <sheetProtection algorithmName="SHA-512" hashValue="uqBjdUdf7aJriVXkdnpDJe/ZlDz9FCTRqsHEqnyvJNqWvuVeJ+BEXRwuFgsyD+buAfkFsgdEwp34lO1KFMw8mQ==" saltValue="VWsStty6iTyfT6BY3XBHNw==" spinCount="100000" sheet="1" formatCells="0" formatColumns="0" formatRows="0" pivotTables="0"/>
  <mergeCells count="15">
    <mergeCell ref="B11:E12"/>
    <mergeCell ref="B15:E16"/>
    <mergeCell ref="C19:E19"/>
    <mergeCell ref="C21:E21"/>
    <mergeCell ref="C25:E25"/>
    <mergeCell ref="C27:E27"/>
    <mergeCell ref="B40:B41"/>
    <mergeCell ref="C40:E41"/>
    <mergeCell ref="B38:B39"/>
    <mergeCell ref="C38:E39"/>
    <mergeCell ref="B36:B37"/>
    <mergeCell ref="C36:E37"/>
    <mergeCell ref="B34:B35"/>
    <mergeCell ref="C34:E35"/>
    <mergeCell ref="C29:E29"/>
  </mergeCells>
  <printOptions horizontalCentered="1"/>
  <pageMargins left="0.70866141732283472" right="0.70866141732283472" top="0.74803149606299213" bottom="0.74803149606299213" header="0.31496062992125984" footer="0.31496062992125984"/>
  <pageSetup paperSize="8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140818F-4B1B-4C37-AF91-E69D38DCCE28}">
          <x14:formula1>
            <xm:f>Listes!$A$3:$A$4</xm:f>
          </x14:formula1>
          <xm:sqref>C29:E29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BFFCAD-3335-46F5-A7DE-3F360B3BB915}">
  <dimension ref="A1:K65"/>
  <sheetViews>
    <sheetView showGridLines="0" workbookViewId="0">
      <selection activeCell="F8" sqref="F8"/>
    </sheetView>
  </sheetViews>
  <sheetFormatPr baseColWidth="10" defaultColWidth="11.54296875" defaultRowHeight="11.5" x14ac:dyDescent="0.35"/>
  <cols>
    <col min="1" max="1" width="5.81640625" style="27" customWidth="1"/>
    <col min="2" max="2" width="40.81640625" style="27" customWidth="1"/>
    <col min="3" max="3" width="45.54296875" style="41" customWidth="1"/>
    <col min="4" max="4" width="30.54296875" style="27" customWidth="1"/>
    <col min="5" max="5" width="20.54296875" style="27" customWidth="1"/>
    <col min="6" max="6" width="30.54296875" style="27" customWidth="1"/>
    <col min="7" max="8" width="20.81640625" style="27" customWidth="1"/>
    <col min="9" max="16384" width="11.54296875" style="27"/>
  </cols>
  <sheetData>
    <row r="1" spans="1:11" ht="15" customHeight="1" thickBot="1" x14ac:dyDescent="0.4"/>
    <row r="2" spans="1:11" s="44" customFormat="1" ht="30" customHeight="1" thickTop="1" x14ac:dyDescent="0.35">
      <c r="B2" s="118" t="s">
        <v>36</v>
      </c>
      <c r="C2" s="119"/>
      <c r="D2" s="119"/>
      <c r="E2" s="119"/>
      <c r="F2" s="119"/>
      <c r="G2" s="119"/>
      <c r="H2" s="120"/>
      <c r="I2" s="25"/>
      <c r="J2" s="45"/>
      <c r="K2" s="46"/>
    </row>
    <row r="3" spans="1:11" s="44" customFormat="1" ht="30" customHeight="1" thickBot="1" x14ac:dyDescent="0.4">
      <c r="B3" s="121"/>
      <c r="C3" s="122"/>
      <c r="D3" s="122"/>
      <c r="E3" s="122"/>
      <c r="F3" s="122"/>
      <c r="G3" s="122"/>
      <c r="H3" s="123"/>
      <c r="I3" s="45"/>
      <c r="J3" s="45"/>
      <c r="K3" s="46"/>
    </row>
    <row r="4" spans="1:11" ht="14.5" customHeight="1" thickTop="1" x14ac:dyDescent="0.35">
      <c r="A4" s="95"/>
      <c r="B4" s="130" t="s">
        <v>65</v>
      </c>
      <c r="C4" s="130"/>
      <c r="D4" s="130"/>
      <c r="E4" s="130"/>
      <c r="F4" s="130"/>
      <c r="G4" s="130"/>
      <c r="H4" s="130"/>
      <c r="I4" s="95"/>
      <c r="J4" s="95"/>
    </row>
    <row r="5" spans="1:11" ht="29.5" customHeight="1" thickBot="1" x14ac:dyDescent="0.4">
      <c r="A5" s="95"/>
      <c r="B5" s="130"/>
      <c r="C5" s="130"/>
      <c r="D5" s="130"/>
      <c r="E5" s="130"/>
      <c r="F5" s="130"/>
      <c r="G5" s="130"/>
      <c r="H5" s="130"/>
      <c r="I5" s="95"/>
      <c r="J5" s="95"/>
    </row>
    <row r="6" spans="1:11" ht="65" customHeight="1" thickBot="1" x14ac:dyDescent="0.4">
      <c r="B6" s="35" t="s">
        <v>4</v>
      </c>
      <c r="C6" s="36" t="s">
        <v>38</v>
      </c>
      <c r="D6" s="36" t="s">
        <v>63</v>
      </c>
      <c r="E6" s="36" t="s">
        <v>39</v>
      </c>
      <c r="F6" s="36" t="s">
        <v>64</v>
      </c>
      <c r="G6" s="38" t="s">
        <v>40</v>
      </c>
      <c r="H6" s="37" t="s">
        <v>2</v>
      </c>
    </row>
    <row r="7" spans="1:11" ht="28" customHeight="1" thickBot="1" x14ac:dyDescent="0.4">
      <c r="A7" s="30"/>
      <c r="B7" s="99"/>
      <c r="C7" s="100"/>
      <c r="D7" s="101"/>
      <c r="E7" s="102"/>
      <c r="F7" s="102"/>
      <c r="G7" s="102" t="s">
        <v>3</v>
      </c>
      <c r="H7" s="110">
        <f>ROUND(SUM(H8:H54),2)</f>
        <v>0</v>
      </c>
    </row>
    <row r="8" spans="1:11" ht="30" customHeight="1" x14ac:dyDescent="0.35">
      <c r="B8" s="56" t="s">
        <v>37</v>
      </c>
      <c r="C8" s="55"/>
      <c r="D8" s="60"/>
      <c r="E8" s="57">
        <v>3810.15</v>
      </c>
      <c r="F8" s="64"/>
      <c r="G8" s="58">
        <v>1936.36</v>
      </c>
      <c r="H8" s="59">
        <f>ROUND((D8*E8)+(F8*G8),2)</f>
        <v>0</v>
      </c>
    </row>
    <row r="9" spans="1:11" ht="30" customHeight="1" x14ac:dyDescent="0.35">
      <c r="B9" s="56" t="s">
        <v>37</v>
      </c>
      <c r="C9" s="55"/>
      <c r="D9" s="61"/>
      <c r="E9" s="57">
        <v>3810.15</v>
      </c>
      <c r="F9" s="64"/>
      <c r="G9" s="58">
        <v>1936.36</v>
      </c>
      <c r="H9" s="59">
        <f>ROUND((D9*E9)+(F9*G9),2)</f>
        <v>0</v>
      </c>
    </row>
    <row r="10" spans="1:11" ht="30" customHeight="1" x14ac:dyDescent="0.35">
      <c r="B10" s="56" t="s">
        <v>37</v>
      </c>
      <c r="C10" s="55"/>
      <c r="D10" s="61"/>
      <c r="E10" s="57">
        <v>3810.15</v>
      </c>
      <c r="F10" s="64"/>
      <c r="G10" s="58">
        <v>1936.36</v>
      </c>
      <c r="H10" s="59">
        <f t="shared" ref="H10:H54" si="0">ROUND((D10*E10)+(F10*G10),2)</f>
        <v>0</v>
      </c>
    </row>
    <row r="11" spans="1:11" ht="30" customHeight="1" x14ac:dyDescent="0.35">
      <c r="B11" s="56" t="s">
        <v>37</v>
      </c>
      <c r="C11" s="55"/>
      <c r="D11" s="61"/>
      <c r="E11" s="57">
        <v>3810.15</v>
      </c>
      <c r="F11" s="64"/>
      <c r="G11" s="58">
        <v>1936.36</v>
      </c>
      <c r="H11" s="59">
        <f t="shared" si="0"/>
        <v>0</v>
      </c>
    </row>
    <row r="12" spans="1:11" ht="30" customHeight="1" x14ac:dyDescent="0.35">
      <c r="B12" s="56" t="s">
        <v>37</v>
      </c>
      <c r="C12" s="55"/>
      <c r="D12" s="61"/>
      <c r="E12" s="57">
        <v>3810.15</v>
      </c>
      <c r="F12" s="64"/>
      <c r="G12" s="58">
        <v>1936.36</v>
      </c>
      <c r="H12" s="59">
        <f t="shared" si="0"/>
        <v>0</v>
      </c>
    </row>
    <row r="13" spans="1:11" ht="30" customHeight="1" x14ac:dyDescent="0.35">
      <c r="B13" s="56" t="s">
        <v>37</v>
      </c>
      <c r="C13" s="55"/>
      <c r="D13" s="61"/>
      <c r="E13" s="57">
        <v>3810.15</v>
      </c>
      <c r="F13" s="64"/>
      <c r="G13" s="58">
        <v>1936.36</v>
      </c>
      <c r="H13" s="59">
        <f t="shared" si="0"/>
        <v>0</v>
      </c>
    </row>
    <row r="14" spans="1:11" ht="30" customHeight="1" x14ac:dyDescent="0.35">
      <c r="B14" s="56" t="s">
        <v>37</v>
      </c>
      <c r="C14" s="55"/>
      <c r="D14" s="61"/>
      <c r="E14" s="57">
        <v>3810.15</v>
      </c>
      <c r="F14" s="64"/>
      <c r="G14" s="58">
        <v>1936.36</v>
      </c>
      <c r="H14" s="59">
        <f t="shared" si="0"/>
        <v>0</v>
      </c>
    </row>
    <row r="15" spans="1:11" ht="30" customHeight="1" x14ac:dyDescent="0.35">
      <c r="B15" s="56" t="s">
        <v>37</v>
      </c>
      <c r="C15" s="55"/>
      <c r="D15" s="61"/>
      <c r="E15" s="57">
        <v>3810.15</v>
      </c>
      <c r="F15" s="64"/>
      <c r="G15" s="58">
        <v>1936.36</v>
      </c>
      <c r="H15" s="59">
        <f t="shared" si="0"/>
        <v>0</v>
      </c>
    </row>
    <row r="16" spans="1:11" ht="30" customHeight="1" x14ac:dyDescent="0.35">
      <c r="B16" s="56" t="s">
        <v>37</v>
      </c>
      <c r="C16" s="55"/>
      <c r="D16" s="61"/>
      <c r="E16" s="57">
        <v>3810.15</v>
      </c>
      <c r="F16" s="64"/>
      <c r="G16" s="58">
        <v>1936.36</v>
      </c>
      <c r="H16" s="59">
        <f t="shared" si="0"/>
        <v>0</v>
      </c>
    </row>
    <row r="17" spans="2:8" ht="30" customHeight="1" x14ac:dyDescent="0.35">
      <c r="B17" s="56" t="s">
        <v>37</v>
      </c>
      <c r="C17" s="55"/>
      <c r="D17" s="61"/>
      <c r="E17" s="57">
        <v>3810.15</v>
      </c>
      <c r="F17" s="64"/>
      <c r="G17" s="58">
        <v>1936.36</v>
      </c>
      <c r="H17" s="59">
        <f t="shared" si="0"/>
        <v>0</v>
      </c>
    </row>
    <row r="18" spans="2:8" ht="30" customHeight="1" x14ac:dyDescent="0.35">
      <c r="B18" s="56" t="s">
        <v>37</v>
      </c>
      <c r="C18" s="55"/>
      <c r="D18" s="61"/>
      <c r="E18" s="57">
        <v>3810.15</v>
      </c>
      <c r="F18" s="64"/>
      <c r="G18" s="58">
        <v>1936.36</v>
      </c>
      <c r="H18" s="59">
        <f t="shared" si="0"/>
        <v>0</v>
      </c>
    </row>
    <row r="19" spans="2:8" ht="30" customHeight="1" x14ac:dyDescent="0.35">
      <c r="B19" s="56" t="s">
        <v>37</v>
      </c>
      <c r="C19" s="55"/>
      <c r="D19" s="61"/>
      <c r="E19" s="57">
        <v>3810.15</v>
      </c>
      <c r="F19" s="64"/>
      <c r="G19" s="58">
        <v>1936.36</v>
      </c>
      <c r="H19" s="59">
        <f t="shared" si="0"/>
        <v>0</v>
      </c>
    </row>
    <row r="20" spans="2:8" ht="30" customHeight="1" x14ac:dyDescent="0.35">
      <c r="B20" s="56" t="s">
        <v>37</v>
      </c>
      <c r="C20" s="55"/>
      <c r="D20" s="61"/>
      <c r="E20" s="57">
        <v>3810.15</v>
      </c>
      <c r="F20" s="64"/>
      <c r="G20" s="58">
        <v>1936.36</v>
      </c>
      <c r="H20" s="59">
        <f t="shared" si="0"/>
        <v>0</v>
      </c>
    </row>
    <row r="21" spans="2:8" ht="30" customHeight="1" x14ac:dyDescent="0.35">
      <c r="B21" s="56" t="s">
        <v>37</v>
      </c>
      <c r="C21" s="55"/>
      <c r="D21" s="61"/>
      <c r="E21" s="57">
        <v>3810.15</v>
      </c>
      <c r="F21" s="64"/>
      <c r="G21" s="58">
        <v>1936.36</v>
      </c>
      <c r="H21" s="59">
        <f t="shared" si="0"/>
        <v>0</v>
      </c>
    </row>
    <row r="22" spans="2:8" ht="30" customHeight="1" x14ac:dyDescent="0.35">
      <c r="B22" s="56" t="s">
        <v>37</v>
      </c>
      <c r="C22" s="55"/>
      <c r="D22" s="61"/>
      <c r="E22" s="57">
        <v>3810.15</v>
      </c>
      <c r="F22" s="64"/>
      <c r="G22" s="58">
        <v>1936.36</v>
      </c>
      <c r="H22" s="59">
        <f t="shared" si="0"/>
        <v>0</v>
      </c>
    </row>
    <row r="23" spans="2:8" ht="30" customHeight="1" x14ac:dyDescent="0.35">
      <c r="B23" s="56" t="s">
        <v>37</v>
      </c>
      <c r="C23" s="55"/>
      <c r="D23" s="61"/>
      <c r="E23" s="57">
        <v>3810.15</v>
      </c>
      <c r="F23" s="64"/>
      <c r="G23" s="58">
        <v>1936.36</v>
      </c>
      <c r="H23" s="59">
        <f t="shared" si="0"/>
        <v>0</v>
      </c>
    </row>
    <row r="24" spans="2:8" ht="30" customHeight="1" x14ac:dyDescent="0.35">
      <c r="B24" s="56" t="s">
        <v>37</v>
      </c>
      <c r="C24" s="55"/>
      <c r="D24" s="61"/>
      <c r="E24" s="57">
        <v>3810.15</v>
      </c>
      <c r="F24" s="64"/>
      <c r="G24" s="58">
        <v>1936.36</v>
      </c>
      <c r="H24" s="59">
        <f t="shared" si="0"/>
        <v>0</v>
      </c>
    </row>
    <row r="25" spans="2:8" ht="30" customHeight="1" x14ac:dyDescent="0.35">
      <c r="B25" s="56" t="s">
        <v>37</v>
      </c>
      <c r="C25" s="55"/>
      <c r="D25" s="61"/>
      <c r="E25" s="57">
        <v>3810.15</v>
      </c>
      <c r="F25" s="64"/>
      <c r="G25" s="58">
        <v>1936.36</v>
      </c>
      <c r="H25" s="59">
        <f t="shared" si="0"/>
        <v>0</v>
      </c>
    </row>
    <row r="26" spans="2:8" ht="30" customHeight="1" x14ac:dyDescent="0.35">
      <c r="B26" s="56" t="s">
        <v>37</v>
      </c>
      <c r="C26" s="55"/>
      <c r="D26" s="61"/>
      <c r="E26" s="57">
        <v>3810.15</v>
      </c>
      <c r="F26" s="64"/>
      <c r="G26" s="58">
        <v>1936.36</v>
      </c>
      <c r="H26" s="59">
        <f t="shared" si="0"/>
        <v>0</v>
      </c>
    </row>
    <row r="27" spans="2:8" ht="30" customHeight="1" x14ac:dyDescent="0.35">
      <c r="B27" s="56" t="s">
        <v>37</v>
      </c>
      <c r="C27" s="55"/>
      <c r="D27" s="61"/>
      <c r="E27" s="57">
        <v>3810.15</v>
      </c>
      <c r="F27" s="64"/>
      <c r="G27" s="58">
        <v>1936.36</v>
      </c>
      <c r="H27" s="59">
        <f t="shared" si="0"/>
        <v>0</v>
      </c>
    </row>
    <row r="28" spans="2:8" ht="30" customHeight="1" x14ac:dyDescent="0.35">
      <c r="B28" s="56" t="s">
        <v>37</v>
      </c>
      <c r="C28" s="55"/>
      <c r="D28" s="61"/>
      <c r="E28" s="57">
        <v>3810.15</v>
      </c>
      <c r="F28" s="64"/>
      <c r="G28" s="58">
        <v>1936.36</v>
      </c>
      <c r="H28" s="59">
        <f t="shared" si="0"/>
        <v>0</v>
      </c>
    </row>
    <row r="29" spans="2:8" ht="30" customHeight="1" x14ac:dyDescent="0.35">
      <c r="B29" s="56" t="s">
        <v>37</v>
      </c>
      <c r="C29" s="55"/>
      <c r="D29" s="61"/>
      <c r="E29" s="57">
        <v>3810.15</v>
      </c>
      <c r="F29" s="64"/>
      <c r="G29" s="58">
        <v>1936.36</v>
      </c>
      <c r="H29" s="59">
        <f t="shared" si="0"/>
        <v>0</v>
      </c>
    </row>
    <row r="30" spans="2:8" ht="30" customHeight="1" x14ac:dyDescent="0.35">
      <c r="B30" s="56" t="s">
        <v>37</v>
      </c>
      <c r="C30" s="55"/>
      <c r="D30" s="61"/>
      <c r="E30" s="57">
        <v>3810.15</v>
      </c>
      <c r="F30" s="64"/>
      <c r="G30" s="58">
        <v>1936.36</v>
      </c>
      <c r="H30" s="59">
        <f t="shared" si="0"/>
        <v>0</v>
      </c>
    </row>
    <row r="31" spans="2:8" ht="30" customHeight="1" x14ac:dyDescent="0.35">
      <c r="B31" s="56" t="s">
        <v>37</v>
      </c>
      <c r="C31" s="55"/>
      <c r="D31" s="61"/>
      <c r="E31" s="57">
        <v>3810.15</v>
      </c>
      <c r="F31" s="64"/>
      <c r="G31" s="58">
        <v>1936.36</v>
      </c>
      <c r="H31" s="59">
        <f t="shared" si="0"/>
        <v>0</v>
      </c>
    </row>
    <row r="32" spans="2:8" ht="30" customHeight="1" x14ac:dyDescent="0.35">
      <c r="B32" s="56" t="s">
        <v>37</v>
      </c>
      <c r="C32" s="55"/>
      <c r="D32" s="61"/>
      <c r="E32" s="57">
        <v>3810.15</v>
      </c>
      <c r="F32" s="64"/>
      <c r="G32" s="58">
        <v>1936.36</v>
      </c>
      <c r="H32" s="59">
        <f t="shared" si="0"/>
        <v>0</v>
      </c>
    </row>
    <row r="33" spans="2:8" ht="30" customHeight="1" x14ac:dyDescent="0.35">
      <c r="B33" s="56" t="s">
        <v>37</v>
      </c>
      <c r="C33" s="55"/>
      <c r="D33" s="61"/>
      <c r="E33" s="57">
        <v>3810.15</v>
      </c>
      <c r="F33" s="64"/>
      <c r="G33" s="58">
        <v>1936.36</v>
      </c>
      <c r="H33" s="59">
        <f t="shared" si="0"/>
        <v>0</v>
      </c>
    </row>
    <row r="34" spans="2:8" ht="30" customHeight="1" x14ac:dyDescent="0.35">
      <c r="B34" s="56" t="s">
        <v>37</v>
      </c>
      <c r="C34" s="55"/>
      <c r="D34" s="61"/>
      <c r="E34" s="57">
        <v>3810.15</v>
      </c>
      <c r="F34" s="64"/>
      <c r="G34" s="58">
        <v>1936.36</v>
      </c>
      <c r="H34" s="59">
        <f t="shared" si="0"/>
        <v>0</v>
      </c>
    </row>
    <row r="35" spans="2:8" ht="30" customHeight="1" x14ac:dyDescent="0.35">
      <c r="B35" s="56" t="s">
        <v>37</v>
      </c>
      <c r="C35" s="55"/>
      <c r="D35" s="61"/>
      <c r="E35" s="57">
        <v>3810.15</v>
      </c>
      <c r="F35" s="64"/>
      <c r="G35" s="58">
        <v>1936.36</v>
      </c>
      <c r="H35" s="59">
        <f t="shared" si="0"/>
        <v>0</v>
      </c>
    </row>
    <row r="36" spans="2:8" ht="30" customHeight="1" x14ac:dyDescent="0.35">
      <c r="B36" s="56" t="s">
        <v>37</v>
      </c>
      <c r="C36" s="55"/>
      <c r="D36" s="61"/>
      <c r="E36" s="57">
        <v>3810.15</v>
      </c>
      <c r="F36" s="64"/>
      <c r="G36" s="58">
        <v>1936.36</v>
      </c>
      <c r="H36" s="59">
        <f t="shared" si="0"/>
        <v>0</v>
      </c>
    </row>
    <row r="37" spans="2:8" ht="30" customHeight="1" x14ac:dyDescent="0.35">
      <c r="B37" s="56" t="s">
        <v>37</v>
      </c>
      <c r="C37" s="55"/>
      <c r="D37" s="61"/>
      <c r="E37" s="57">
        <v>3810.15</v>
      </c>
      <c r="F37" s="64"/>
      <c r="G37" s="58">
        <v>1936.36</v>
      </c>
      <c r="H37" s="59">
        <f t="shared" si="0"/>
        <v>0</v>
      </c>
    </row>
    <row r="38" spans="2:8" ht="30" customHeight="1" x14ac:dyDescent="0.35">
      <c r="B38" s="56" t="s">
        <v>37</v>
      </c>
      <c r="C38" s="55"/>
      <c r="D38" s="61"/>
      <c r="E38" s="57">
        <v>3810.15</v>
      </c>
      <c r="F38" s="64"/>
      <c r="G38" s="58">
        <v>1936.36</v>
      </c>
      <c r="H38" s="59">
        <f t="shared" si="0"/>
        <v>0</v>
      </c>
    </row>
    <row r="39" spans="2:8" ht="30" customHeight="1" x14ac:dyDescent="0.35">
      <c r="B39" s="56" t="s">
        <v>37</v>
      </c>
      <c r="C39" s="55"/>
      <c r="D39" s="61"/>
      <c r="E39" s="57">
        <v>3810.15</v>
      </c>
      <c r="F39" s="64"/>
      <c r="G39" s="58">
        <v>1936.36</v>
      </c>
      <c r="H39" s="59">
        <f t="shared" si="0"/>
        <v>0</v>
      </c>
    </row>
    <row r="40" spans="2:8" ht="30" customHeight="1" x14ac:dyDescent="0.35">
      <c r="B40" s="56" t="s">
        <v>37</v>
      </c>
      <c r="C40" s="55"/>
      <c r="D40" s="61"/>
      <c r="E40" s="57">
        <v>3810.15</v>
      </c>
      <c r="F40" s="64"/>
      <c r="G40" s="58">
        <v>1936.36</v>
      </c>
      <c r="H40" s="59">
        <f t="shared" si="0"/>
        <v>0</v>
      </c>
    </row>
    <row r="41" spans="2:8" ht="30" customHeight="1" x14ac:dyDescent="0.35">
      <c r="B41" s="56" t="s">
        <v>37</v>
      </c>
      <c r="C41" s="55"/>
      <c r="D41" s="61"/>
      <c r="E41" s="57">
        <v>3810.15</v>
      </c>
      <c r="F41" s="64"/>
      <c r="G41" s="58">
        <v>1936.36</v>
      </c>
      <c r="H41" s="59">
        <f t="shared" si="0"/>
        <v>0</v>
      </c>
    </row>
    <row r="42" spans="2:8" ht="30" customHeight="1" x14ac:dyDescent="0.35">
      <c r="B42" s="56" t="s">
        <v>37</v>
      </c>
      <c r="C42" s="55"/>
      <c r="D42" s="61"/>
      <c r="E42" s="57">
        <v>3810.15</v>
      </c>
      <c r="F42" s="64"/>
      <c r="G42" s="58">
        <v>1936.36</v>
      </c>
      <c r="H42" s="59">
        <f t="shared" si="0"/>
        <v>0</v>
      </c>
    </row>
    <row r="43" spans="2:8" ht="30" customHeight="1" x14ac:dyDescent="0.35">
      <c r="B43" s="56" t="s">
        <v>37</v>
      </c>
      <c r="C43" s="55"/>
      <c r="D43" s="61"/>
      <c r="E43" s="57">
        <v>3810.15</v>
      </c>
      <c r="F43" s="64"/>
      <c r="G43" s="58">
        <v>1936.36</v>
      </c>
      <c r="H43" s="59">
        <f t="shared" si="0"/>
        <v>0</v>
      </c>
    </row>
    <row r="44" spans="2:8" ht="30" customHeight="1" x14ac:dyDescent="0.35">
      <c r="B44" s="56" t="s">
        <v>37</v>
      </c>
      <c r="C44" s="55"/>
      <c r="D44" s="61"/>
      <c r="E44" s="57">
        <v>3810.15</v>
      </c>
      <c r="F44" s="64"/>
      <c r="G44" s="58">
        <v>1936.36</v>
      </c>
      <c r="H44" s="59">
        <f t="shared" si="0"/>
        <v>0</v>
      </c>
    </row>
    <row r="45" spans="2:8" ht="30" customHeight="1" x14ac:dyDescent="0.35">
      <c r="B45" s="56" t="s">
        <v>37</v>
      </c>
      <c r="C45" s="55"/>
      <c r="D45" s="61"/>
      <c r="E45" s="57">
        <v>3810.15</v>
      </c>
      <c r="F45" s="64"/>
      <c r="G45" s="58">
        <v>1936.36</v>
      </c>
      <c r="H45" s="59">
        <f t="shared" si="0"/>
        <v>0</v>
      </c>
    </row>
    <row r="46" spans="2:8" ht="30" customHeight="1" x14ac:dyDescent="0.35">
      <c r="B46" s="56" t="s">
        <v>37</v>
      </c>
      <c r="C46" s="55"/>
      <c r="D46" s="61"/>
      <c r="E46" s="57">
        <v>3810.15</v>
      </c>
      <c r="F46" s="64"/>
      <c r="G46" s="58">
        <v>1936.36</v>
      </c>
      <c r="H46" s="59">
        <f t="shared" si="0"/>
        <v>0</v>
      </c>
    </row>
    <row r="47" spans="2:8" ht="30" customHeight="1" x14ac:dyDescent="0.35">
      <c r="B47" s="56" t="s">
        <v>37</v>
      </c>
      <c r="C47" s="55"/>
      <c r="D47" s="61"/>
      <c r="E47" s="57">
        <v>3810.15</v>
      </c>
      <c r="F47" s="64"/>
      <c r="G47" s="58">
        <v>1936.36</v>
      </c>
      <c r="H47" s="59">
        <f t="shared" si="0"/>
        <v>0</v>
      </c>
    </row>
    <row r="48" spans="2:8" ht="30" customHeight="1" x14ac:dyDescent="0.35">
      <c r="B48" s="56" t="s">
        <v>37</v>
      </c>
      <c r="C48" s="55"/>
      <c r="D48" s="61"/>
      <c r="E48" s="57">
        <v>3810.15</v>
      </c>
      <c r="F48" s="64"/>
      <c r="G48" s="58">
        <v>1936.36</v>
      </c>
      <c r="H48" s="59">
        <f t="shared" si="0"/>
        <v>0</v>
      </c>
    </row>
    <row r="49" spans="1:9" ht="30" customHeight="1" x14ac:dyDescent="0.35">
      <c r="B49" s="56" t="s">
        <v>37</v>
      </c>
      <c r="C49" s="55"/>
      <c r="D49" s="61"/>
      <c r="E49" s="57">
        <v>3810.15</v>
      </c>
      <c r="F49" s="64"/>
      <c r="G49" s="58">
        <v>1936.36</v>
      </c>
      <c r="H49" s="59">
        <f t="shared" si="0"/>
        <v>0</v>
      </c>
    </row>
    <row r="50" spans="1:9" ht="30" customHeight="1" x14ac:dyDescent="0.35">
      <c r="B50" s="56" t="s">
        <v>37</v>
      </c>
      <c r="C50" s="55"/>
      <c r="D50" s="61"/>
      <c r="E50" s="57">
        <v>3810.15</v>
      </c>
      <c r="F50" s="64"/>
      <c r="G50" s="58">
        <v>1936.36</v>
      </c>
      <c r="H50" s="59">
        <f t="shared" si="0"/>
        <v>0</v>
      </c>
    </row>
    <row r="51" spans="1:9" ht="30" customHeight="1" x14ac:dyDescent="0.35">
      <c r="B51" s="56" t="s">
        <v>37</v>
      </c>
      <c r="C51" s="55"/>
      <c r="D51" s="61"/>
      <c r="E51" s="57">
        <v>3810.15</v>
      </c>
      <c r="F51" s="64"/>
      <c r="G51" s="58">
        <v>1936.36</v>
      </c>
      <c r="H51" s="59">
        <f t="shared" si="0"/>
        <v>0</v>
      </c>
    </row>
    <row r="52" spans="1:9" ht="30" customHeight="1" x14ac:dyDescent="0.35">
      <c r="A52" s="30"/>
      <c r="B52" s="56" t="s">
        <v>37</v>
      </c>
      <c r="C52" s="55"/>
      <c r="D52" s="61"/>
      <c r="E52" s="57">
        <v>3810.15</v>
      </c>
      <c r="F52" s="64"/>
      <c r="G52" s="58">
        <v>1936.36</v>
      </c>
      <c r="H52" s="59">
        <f t="shared" si="0"/>
        <v>0</v>
      </c>
    </row>
    <row r="53" spans="1:9" ht="30" customHeight="1" x14ac:dyDescent="0.35">
      <c r="A53" s="30"/>
      <c r="B53" s="56" t="s">
        <v>37</v>
      </c>
      <c r="C53" s="55"/>
      <c r="D53" s="61"/>
      <c r="E53" s="57">
        <v>3810.15</v>
      </c>
      <c r="F53" s="64"/>
      <c r="G53" s="58">
        <v>1936.36</v>
      </c>
      <c r="H53" s="59">
        <f t="shared" si="0"/>
        <v>0</v>
      </c>
    </row>
    <row r="54" spans="1:9" ht="26.5" customHeight="1" thickBot="1" x14ac:dyDescent="0.4">
      <c r="A54" s="30"/>
      <c r="B54" s="111" t="s">
        <v>37</v>
      </c>
      <c r="C54" s="62"/>
      <c r="D54" s="63"/>
      <c r="E54" s="108">
        <v>3810.15</v>
      </c>
      <c r="F54" s="113"/>
      <c r="G54" s="108">
        <v>1936.36</v>
      </c>
      <c r="H54" s="109">
        <f t="shared" si="0"/>
        <v>0</v>
      </c>
    </row>
    <row r="55" spans="1:9" ht="27.65" customHeight="1" x14ac:dyDescent="0.35">
      <c r="A55" s="30"/>
      <c r="B55" s="112"/>
      <c r="C55" s="42"/>
      <c r="D55" s="28"/>
    </row>
    <row r="56" spans="1:9" ht="14.25" customHeight="1" x14ac:dyDescent="0.35">
      <c r="A56" s="30"/>
      <c r="B56" s="30"/>
      <c r="C56" s="40"/>
      <c r="D56" s="29"/>
      <c r="E56" s="30"/>
      <c r="F56" s="30"/>
      <c r="I56" s="30"/>
    </row>
    <row r="57" spans="1:9" ht="27" customHeight="1" x14ac:dyDescent="0.35">
      <c r="A57" s="30"/>
      <c r="B57" s="30"/>
      <c r="C57" s="40"/>
      <c r="D57" s="29"/>
      <c r="E57" s="30"/>
      <c r="F57" s="30"/>
      <c r="G57" s="127"/>
      <c r="H57" s="128"/>
      <c r="I57" s="30"/>
    </row>
    <row r="58" spans="1:9" x14ac:dyDescent="0.35">
      <c r="A58" s="30"/>
      <c r="B58" s="30"/>
      <c r="C58" s="33"/>
      <c r="D58" s="39"/>
      <c r="E58" s="30"/>
      <c r="F58" s="30"/>
      <c r="G58" s="127"/>
      <c r="H58" s="129"/>
      <c r="I58" s="30"/>
    </row>
    <row r="59" spans="1:9" ht="23.25" customHeight="1" x14ac:dyDescent="0.35">
      <c r="A59" s="30"/>
      <c r="B59" s="30"/>
      <c r="C59" s="40"/>
      <c r="D59" s="29"/>
      <c r="E59" s="30"/>
      <c r="F59" s="30"/>
      <c r="G59" s="40"/>
      <c r="H59" s="26"/>
      <c r="I59" s="30"/>
    </row>
    <row r="60" spans="1:9" ht="30" customHeight="1" x14ac:dyDescent="0.35">
      <c r="A60" s="30"/>
      <c r="B60" s="30"/>
      <c r="C60" s="40"/>
      <c r="D60" s="29"/>
      <c r="E60" s="30"/>
      <c r="F60" s="30"/>
      <c r="G60" s="29"/>
      <c r="H60" s="26"/>
      <c r="I60" s="30"/>
    </row>
    <row r="61" spans="1:9" x14ac:dyDescent="0.35">
      <c r="C61" s="43"/>
      <c r="D61" s="30"/>
      <c r="E61" s="30"/>
      <c r="F61" s="30"/>
      <c r="G61" s="29"/>
      <c r="H61" s="26"/>
      <c r="I61" s="30"/>
    </row>
    <row r="62" spans="1:9" x14ac:dyDescent="0.35">
      <c r="C62" s="43"/>
      <c r="D62" s="30"/>
      <c r="E62" s="30"/>
      <c r="F62" s="30"/>
      <c r="G62" s="29"/>
      <c r="H62" s="26"/>
      <c r="I62" s="30"/>
    </row>
    <row r="63" spans="1:9" x14ac:dyDescent="0.35">
      <c r="C63" s="43"/>
      <c r="D63" s="30"/>
      <c r="E63" s="34"/>
      <c r="F63" s="34"/>
      <c r="G63" s="29"/>
      <c r="H63" s="26"/>
      <c r="I63" s="30"/>
    </row>
    <row r="64" spans="1:9" x14ac:dyDescent="0.35">
      <c r="C64" s="43"/>
      <c r="D64" s="30"/>
      <c r="E64" s="30"/>
      <c r="F64" s="30"/>
      <c r="G64" s="34"/>
      <c r="H64" s="26"/>
      <c r="I64" s="30"/>
    </row>
    <row r="65" spans="3:6" x14ac:dyDescent="0.35">
      <c r="C65" s="43"/>
      <c r="D65" s="30"/>
      <c r="E65" s="30"/>
      <c r="F65" s="30"/>
    </row>
  </sheetData>
  <sheetProtection algorithmName="SHA-512" hashValue="SuaotGKO9h1Fyo3JUGG1R9eun4dvvohXhqkyqCPgd00uijyveCSTvR4VKeoEiaHdwxUoXM4sI+ufoj7l5DMYUw==" saltValue="Ty6xffSOP0pPdP2D8QBBTQ==" spinCount="100000" sheet="1" formatCells="0" formatColumns="0" formatRows="0" insertRows="0" deleteRows="0" sort="0" autoFilter="0" pivotTables="0"/>
  <mergeCells count="4">
    <mergeCell ref="G57:G58"/>
    <mergeCell ref="H57:H58"/>
    <mergeCell ref="B2:H3"/>
    <mergeCell ref="B4:H5"/>
  </mergeCells>
  <pageMargins left="0.70866141732283472" right="0.70866141732283472" top="0.74803149606299213" bottom="0.74803149606299213" header="0.31496062992125984" footer="0.31496062992125984"/>
  <pageSetup paperSize="8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509861-5DA5-46F3-AED0-E9C529865B32}">
  <dimension ref="A1:I318"/>
  <sheetViews>
    <sheetView showGridLines="0" topLeftCell="A299" workbookViewId="0">
      <selection activeCell="D305" sqref="D305"/>
    </sheetView>
  </sheetViews>
  <sheetFormatPr baseColWidth="10" defaultColWidth="11.54296875" defaultRowHeight="11.5" x14ac:dyDescent="0.35"/>
  <cols>
    <col min="1" max="1" width="5.81640625" style="27" customWidth="1"/>
    <col min="2" max="2" width="40.81640625" style="27" customWidth="1"/>
    <col min="3" max="3" width="45.54296875" style="41" customWidth="1"/>
    <col min="4" max="4" width="31.90625" style="27" customWidth="1"/>
    <col min="5" max="5" width="20.54296875" style="27" customWidth="1"/>
    <col min="6" max="6" width="22.08984375" style="27" customWidth="1"/>
    <col min="7" max="16384" width="11.54296875" style="27"/>
  </cols>
  <sheetData>
    <row r="1" spans="1:9" ht="15" customHeight="1" thickBot="1" x14ac:dyDescent="0.4"/>
    <row r="2" spans="1:9" s="44" customFormat="1" ht="30" customHeight="1" thickTop="1" x14ac:dyDescent="0.35">
      <c r="B2" s="118" t="s">
        <v>70</v>
      </c>
      <c r="C2" s="119"/>
      <c r="D2" s="119"/>
      <c r="E2" s="119"/>
      <c r="F2" s="120"/>
      <c r="G2" s="25"/>
      <c r="H2" s="45"/>
      <c r="I2" s="46"/>
    </row>
    <row r="3" spans="1:9" s="44" customFormat="1" ht="30" customHeight="1" thickBot="1" x14ac:dyDescent="0.4">
      <c r="B3" s="121"/>
      <c r="C3" s="122"/>
      <c r="D3" s="122"/>
      <c r="E3" s="122"/>
      <c r="F3" s="123"/>
      <c r="G3" s="45"/>
      <c r="H3" s="45"/>
      <c r="I3" s="46"/>
    </row>
    <row r="4" spans="1:9" ht="14.5" customHeight="1" thickTop="1" x14ac:dyDescent="0.35">
      <c r="A4" s="95"/>
      <c r="B4" s="130" t="s">
        <v>75</v>
      </c>
      <c r="C4" s="130"/>
      <c r="D4" s="130"/>
      <c r="E4" s="130"/>
      <c r="F4" s="130"/>
      <c r="G4" s="95"/>
      <c r="H4" s="95"/>
    </row>
    <row r="5" spans="1:9" ht="39.5" customHeight="1" thickBot="1" x14ac:dyDescent="0.4">
      <c r="A5" s="95"/>
      <c r="B5" s="130"/>
      <c r="C5" s="130"/>
      <c r="D5" s="130"/>
      <c r="E5" s="130"/>
      <c r="F5" s="130"/>
      <c r="G5" s="95"/>
      <c r="H5" s="95"/>
    </row>
    <row r="6" spans="1:9" ht="65" customHeight="1" thickBot="1" x14ac:dyDescent="0.4">
      <c r="B6" s="35" t="s">
        <v>4</v>
      </c>
      <c r="C6" s="35" t="s">
        <v>79</v>
      </c>
      <c r="D6" s="36" t="s">
        <v>71</v>
      </c>
      <c r="E6" s="36" t="s">
        <v>72</v>
      </c>
      <c r="F6" s="105" t="s">
        <v>2</v>
      </c>
    </row>
    <row r="7" spans="1:9" ht="26" customHeight="1" thickBot="1" x14ac:dyDescent="0.4">
      <c r="A7" s="30"/>
      <c r="B7" s="99"/>
      <c r="C7" s="100"/>
      <c r="D7" s="101"/>
      <c r="E7" s="102" t="s">
        <v>3</v>
      </c>
      <c r="F7" s="106">
        <f>ROUND(SUM(F8:F307),2)</f>
        <v>0</v>
      </c>
      <c r="G7" s="104"/>
      <c r="I7" s="28"/>
    </row>
    <row r="8" spans="1:9" ht="30" customHeight="1" x14ac:dyDescent="0.35">
      <c r="B8" s="56" t="s">
        <v>37</v>
      </c>
      <c r="C8" s="55"/>
      <c r="D8" s="60"/>
      <c r="E8" s="57">
        <v>7358</v>
      </c>
      <c r="F8" s="103">
        <f>ROUND((D8*E8),2)</f>
        <v>0</v>
      </c>
    </row>
    <row r="9" spans="1:9" ht="30" customHeight="1" x14ac:dyDescent="0.35">
      <c r="B9" s="56" t="s">
        <v>37</v>
      </c>
      <c r="C9" s="55"/>
      <c r="D9" s="61"/>
      <c r="E9" s="57">
        <v>7358</v>
      </c>
      <c r="F9" s="59">
        <f t="shared" ref="F9:F117" si="0">ROUND((D9*E9),2)</f>
        <v>0</v>
      </c>
    </row>
    <row r="10" spans="1:9" ht="30" customHeight="1" x14ac:dyDescent="0.35">
      <c r="B10" s="56" t="s">
        <v>37</v>
      </c>
      <c r="C10" s="55"/>
      <c r="D10" s="61"/>
      <c r="E10" s="57">
        <v>7358</v>
      </c>
      <c r="F10" s="59">
        <f t="shared" si="0"/>
        <v>0</v>
      </c>
    </row>
    <row r="11" spans="1:9" ht="30" customHeight="1" x14ac:dyDescent="0.35">
      <c r="B11" s="56" t="s">
        <v>37</v>
      </c>
      <c r="C11" s="55"/>
      <c r="D11" s="61"/>
      <c r="E11" s="57">
        <v>7358</v>
      </c>
      <c r="F11" s="59">
        <f t="shared" si="0"/>
        <v>0</v>
      </c>
    </row>
    <row r="12" spans="1:9" ht="30" customHeight="1" x14ac:dyDescent="0.35">
      <c r="B12" s="56" t="s">
        <v>37</v>
      </c>
      <c r="C12" s="55"/>
      <c r="D12" s="61"/>
      <c r="E12" s="57">
        <v>7358</v>
      </c>
      <c r="F12" s="59">
        <f t="shared" si="0"/>
        <v>0</v>
      </c>
    </row>
    <row r="13" spans="1:9" ht="30" customHeight="1" x14ac:dyDescent="0.35">
      <c r="B13" s="56" t="s">
        <v>37</v>
      </c>
      <c r="C13" s="55"/>
      <c r="D13" s="61"/>
      <c r="E13" s="57">
        <v>7358</v>
      </c>
      <c r="F13" s="59">
        <f t="shared" si="0"/>
        <v>0</v>
      </c>
    </row>
    <row r="14" spans="1:9" ht="30" customHeight="1" x14ac:dyDescent="0.35">
      <c r="B14" s="56" t="s">
        <v>37</v>
      </c>
      <c r="C14" s="55"/>
      <c r="D14" s="61"/>
      <c r="E14" s="57">
        <v>7358</v>
      </c>
      <c r="F14" s="59">
        <f t="shared" si="0"/>
        <v>0</v>
      </c>
    </row>
    <row r="15" spans="1:9" ht="30" customHeight="1" x14ac:dyDescent="0.35">
      <c r="B15" s="56" t="s">
        <v>37</v>
      </c>
      <c r="C15" s="55"/>
      <c r="D15" s="61"/>
      <c r="E15" s="57">
        <v>7358</v>
      </c>
      <c r="F15" s="59">
        <f t="shared" si="0"/>
        <v>0</v>
      </c>
    </row>
    <row r="16" spans="1:9" ht="30" customHeight="1" x14ac:dyDescent="0.35">
      <c r="B16" s="56" t="s">
        <v>37</v>
      </c>
      <c r="C16" s="55"/>
      <c r="D16" s="61"/>
      <c r="E16" s="57">
        <v>7358</v>
      </c>
      <c r="F16" s="59">
        <f t="shared" si="0"/>
        <v>0</v>
      </c>
    </row>
    <row r="17" spans="2:6" ht="30" customHeight="1" x14ac:dyDescent="0.35">
      <c r="B17" s="56" t="s">
        <v>37</v>
      </c>
      <c r="C17" s="55"/>
      <c r="D17" s="61"/>
      <c r="E17" s="57">
        <v>7358</v>
      </c>
      <c r="F17" s="59">
        <f t="shared" si="0"/>
        <v>0</v>
      </c>
    </row>
    <row r="18" spans="2:6" ht="30" customHeight="1" x14ac:dyDescent="0.35">
      <c r="B18" s="56" t="s">
        <v>37</v>
      </c>
      <c r="C18" s="55"/>
      <c r="D18" s="61"/>
      <c r="E18" s="57">
        <v>7358</v>
      </c>
      <c r="F18" s="59">
        <f t="shared" si="0"/>
        <v>0</v>
      </c>
    </row>
    <row r="19" spans="2:6" ht="30" customHeight="1" x14ac:dyDescent="0.35">
      <c r="B19" s="56" t="s">
        <v>37</v>
      </c>
      <c r="C19" s="55"/>
      <c r="D19" s="61"/>
      <c r="E19" s="57">
        <v>7358</v>
      </c>
      <c r="F19" s="59">
        <f t="shared" si="0"/>
        <v>0</v>
      </c>
    </row>
    <row r="20" spans="2:6" ht="30" customHeight="1" x14ac:dyDescent="0.35">
      <c r="B20" s="56" t="s">
        <v>37</v>
      </c>
      <c r="C20" s="55"/>
      <c r="D20" s="61"/>
      <c r="E20" s="57">
        <v>7358</v>
      </c>
      <c r="F20" s="59">
        <f t="shared" si="0"/>
        <v>0</v>
      </c>
    </row>
    <row r="21" spans="2:6" ht="30" customHeight="1" x14ac:dyDescent="0.35">
      <c r="B21" s="56" t="s">
        <v>37</v>
      </c>
      <c r="C21" s="55"/>
      <c r="D21" s="61"/>
      <c r="E21" s="57">
        <v>7358</v>
      </c>
      <c r="F21" s="59">
        <f t="shared" si="0"/>
        <v>0</v>
      </c>
    </row>
    <row r="22" spans="2:6" ht="30" customHeight="1" x14ac:dyDescent="0.35">
      <c r="B22" s="56" t="s">
        <v>37</v>
      </c>
      <c r="C22" s="55"/>
      <c r="D22" s="61"/>
      <c r="E22" s="57">
        <v>7358</v>
      </c>
      <c r="F22" s="59">
        <f t="shared" si="0"/>
        <v>0</v>
      </c>
    </row>
    <row r="23" spans="2:6" ht="30" customHeight="1" x14ac:dyDescent="0.35">
      <c r="B23" s="56" t="s">
        <v>37</v>
      </c>
      <c r="C23" s="55"/>
      <c r="D23" s="61"/>
      <c r="E23" s="57">
        <v>7358</v>
      </c>
      <c r="F23" s="59">
        <f t="shared" si="0"/>
        <v>0</v>
      </c>
    </row>
    <row r="24" spans="2:6" ht="30" customHeight="1" x14ac:dyDescent="0.35">
      <c r="B24" s="56" t="s">
        <v>37</v>
      </c>
      <c r="C24" s="55"/>
      <c r="D24" s="61"/>
      <c r="E24" s="57">
        <v>7358</v>
      </c>
      <c r="F24" s="59">
        <f t="shared" si="0"/>
        <v>0</v>
      </c>
    </row>
    <row r="25" spans="2:6" ht="30" customHeight="1" x14ac:dyDescent="0.35">
      <c r="B25" s="56" t="s">
        <v>37</v>
      </c>
      <c r="C25" s="55"/>
      <c r="D25" s="61"/>
      <c r="E25" s="57">
        <v>7358</v>
      </c>
      <c r="F25" s="59">
        <f t="shared" si="0"/>
        <v>0</v>
      </c>
    </row>
    <row r="26" spans="2:6" ht="30" customHeight="1" x14ac:dyDescent="0.35">
      <c r="B26" s="56" t="s">
        <v>37</v>
      </c>
      <c r="C26" s="55"/>
      <c r="D26" s="61"/>
      <c r="E26" s="57">
        <v>7358</v>
      </c>
      <c r="F26" s="59">
        <f t="shared" si="0"/>
        <v>0</v>
      </c>
    </row>
    <row r="27" spans="2:6" ht="30" customHeight="1" x14ac:dyDescent="0.35">
      <c r="B27" s="56" t="s">
        <v>37</v>
      </c>
      <c r="C27" s="55"/>
      <c r="D27" s="61"/>
      <c r="E27" s="57">
        <v>7358</v>
      </c>
      <c r="F27" s="59">
        <f t="shared" si="0"/>
        <v>0</v>
      </c>
    </row>
    <row r="28" spans="2:6" ht="30" customHeight="1" x14ac:dyDescent="0.35">
      <c r="B28" s="56" t="s">
        <v>37</v>
      </c>
      <c r="C28" s="55"/>
      <c r="D28" s="61"/>
      <c r="E28" s="57">
        <v>7358</v>
      </c>
      <c r="F28" s="59">
        <f t="shared" si="0"/>
        <v>0</v>
      </c>
    </row>
    <row r="29" spans="2:6" ht="30" customHeight="1" x14ac:dyDescent="0.35">
      <c r="B29" s="56" t="s">
        <v>37</v>
      </c>
      <c r="C29" s="55"/>
      <c r="D29" s="61"/>
      <c r="E29" s="57">
        <v>7358</v>
      </c>
      <c r="F29" s="59">
        <f t="shared" si="0"/>
        <v>0</v>
      </c>
    </row>
    <row r="30" spans="2:6" ht="30" customHeight="1" x14ac:dyDescent="0.35">
      <c r="B30" s="56" t="s">
        <v>37</v>
      </c>
      <c r="C30" s="55"/>
      <c r="D30" s="61"/>
      <c r="E30" s="57">
        <v>7358</v>
      </c>
      <c r="F30" s="59">
        <f t="shared" si="0"/>
        <v>0</v>
      </c>
    </row>
    <row r="31" spans="2:6" ht="30" customHeight="1" x14ac:dyDescent="0.35">
      <c r="B31" s="56" t="s">
        <v>37</v>
      </c>
      <c r="C31" s="55"/>
      <c r="D31" s="61"/>
      <c r="E31" s="57">
        <v>7358</v>
      </c>
      <c r="F31" s="59">
        <f t="shared" si="0"/>
        <v>0</v>
      </c>
    </row>
    <row r="32" spans="2:6" ht="30" customHeight="1" x14ac:dyDescent="0.35">
      <c r="B32" s="56" t="s">
        <v>37</v>
      </c>
      <c r="C32" s="55"/>
      <c r="D32" s="61"/>
      <c r="E32" s="57">
        <v>7358</v>
      </c>
      <c r="F32" s="59">
        <f t="shared" si="0"/>
        <v>0</v>
      </c>
    </row>
    <row r="33" spans="2:6" ht="30" customHeight="1" x14ac:dyDescent="0.35">
      <c r="B33" s="56" t="s">
        <v>37</v>
      </c>
      <c r="C33" s="55"/>
      <c r="D33" s="61"/>
      <c r="E33" s="57">
        <v>7358</v>
      </c>
      <c r="F33" s="59">
        <f t="shared" si="0"/>
        <v>0</v>
      </c>
    </row>
    <row r="34" spans="2:6" ht="30" customHeight="1" x14ac:dyDescent="0.35">
      <c r="B34" s="56" t="s">
        <v>37</v>
      </c>
      <c r="C34" s="55"/>
      <c r="D34" s="61"/>
      <c r="E34" s="57">
        <v>7358</v>
      </c>
      <c r="F34" s="59">
        <f t="shared" si="0"/>
        <v>0</v>
      </c>
    </row>
    <row r="35" spans="2:6" ht="30" customHeight="1" x14ac:dyDescent="0.35">
      <c r="B35" s="56" t="s">
        <v>37</v>
      </c>
      <c r="C35" s="55"/>
      <c r="D35" s="61"/>
      <c r="E35" s="57">
        <v>7358</v>
      </c>
      <c r="F35" s="59">
        <f t="shared" si="0"/>
        <v>0</v>
      </c>
    </row>
    <row r="36" spans="2:6" ht="30" customHeight="1" x14ac:dyDescent="0.35">
      <c r="B36" s="56" t="s">
        <v>37</v>
      </c>
      <c r="C36" s="55"/>
      <c r="D36" s="61"/>
      <c r="E36" s="57">
        <v>7358</v>
      </c>
      <c r="F36" s="59">
        <f t="shared" si="0"/>
        <v>0</v>
      </c>
    </row>
    <row r="37" spans="2:6" ht="30" customHeight="1" x14ac:dyDescent="0.35">
      <c r="B37" s="56" t="s">
        <v>37</v>
      </c>
      <c r="C37" s="55"/>
      <c r="D37" s="61"/>
      <c r="E37" s="57">
        <v>7358</v>
      </c>
      <c r="F37" s="59">
        <f t="shared" si="0"/>
        <v>0</v>
      </c>
    </row>
    <row r="38" spans="2:6" ht="30" customHeight="1" x14ac:dyDescent="0.35">
      <c r="B38" s="56" t="s">
        <v>37</v>
      </c>
      <c r="C38" s="55"/>
      <c r="D38" s="61"/>
      <c r="E38" s="57">
        <v>7358</v>
      </c>
      <c r="F38" s="59">
        <f t="shared" si="0"/>
        <v>0</v>
      </c>
    </row>
    <row r="39" spans="2:6" ht="30" customHeight="1" x14ac:dyDescent="0.35">
      <c r="B39" s="56" t="s">
        <v>37</v>
      </c>
      <c r="C39" s="55"/>
      <c r="D39" s="61"/>
      <c r="E39" s="57">
        <v>7358</v>
      </c>
      <c r="F39" s="59">
        <f t="shared" si="0"/>
        <v>0</v>
      </c>
    </row>
    <row r="40" spans="2:6" ht="30" customHeight="1" x14ac:dyDescent="0.35">
      <c r="B40" s="56" t="s">
        <v>37</v>
      </c>
      <c r="C40" s="55"/>
      <c r="D40" s="61"/>
      <c r="E40" s="57">
        <v>7358</v>
      </c>
      <c r="F40" s="59">
        <f t="shared" si="0"/>
        <v>0</v>
      </c>
    </row>
    <row r="41" spans="2:6" ht="30" customHeight="1" x14ac:dyDescent="0.35">
      <c r="B41" s="56" t="s">
        <v>37</v>
      </c>
      <c r="C41" s="55"/>
      <c r="D41" s="61"/>
      <c r="E41" s="57">
        <v>7358</v>
      </c>
      <c r="F41" s="59">
        <f t="shared" si="0"/>
        <v>0</v>
      </c>
    </row>
    <row r="42" spans="2:6" ht="30" customHeight="1" x14ac:dyDescent="0.35">
      <c r="B42" s="56" t="s">
        <v>37</v>
      </c>
      <c r="C42" s="55"/>
      <c r="D42" s="61"/>
      <c r="E42" s="57">
        <v>7358</v>
      </c>
      <c r="F42" s="59">
        <f t="shared" si="0"/>
        <v>0</v>
      </c>
    </row>
    <row r="43" spans="2:6" ht="30" customHeight="1" x14ac:dyDescent="0.35">
      <c r="B43" s="56" t="s">
        <v>37</v>
      </c>
      <c r="C43" s="55"/>
      <c r="D43" s="61"/>
      <c r="E43" s="57">
        <v>7358</v>
      </c>
      <c r="F43" s="59">
        <f t="shared" si="0"/>
        <v>0</v>
      </c>
    </row>
    <row r="44" spans="2:6" ht="30" customHeight="1" x14ac:dyDescent="0.35">
      <c r="B44" s="56" t="s">
        <v>37</v>
      </c>
      <c r="C44" s="55"/>
      <c r="D44" s="61"/>
      <c r="E44" s="57">
        <v>7358</v>
      </c>
      <c r="F44" s="59">
        <f t="shared" si="0"/>
        <v>0</v>
      </c>
    </row>
    <row r="45" spans="2:6" ht="30" customHeight="1" x14ac:dyDescent="0.35">
      <c r="B45" s="56" t="s">
        <v>37</v>
      </c>
      <c r="C45" s="55"/>
      <c r="D45" s="61"/>
      <c r="E45" s="57">
        <v>7358</v>
      </c>
      <c r="F45" s="59">
        <f t="shared" si="0"/>
        <v>0</v>
      </c>
    </row>
    <row r="46" spans="2:6" ht="30" customHeight="1" x14ac:dyDescent="0.35">
      <c r="B46" s="56" t="s">
        <v>37</v>
      </c>
      <c r="C46" s="55"/>
      <c r="D46" s="61"/>
      <c r="E46" s="57">
        <v>7358</v>
      </c>
      <c r="F46" s="59">
        <f t="shared" si="0"/>
        <v>0</v>
      </c>
    </row>
    <row r="47" spans="2:6" ht="30" customHeight="1" x14ac:dyDescent="0.35">
      <c r="B47" s="56" t="s">
        <v>37</v>
      </c>
      <c r="C47" s="55"/>
      <c r="D47" s="61"/>
      <c r="E47" s="57">
        <v>7358</v>
      </c>
      <c r="F47" s="59">
        <f t="shared" si="0"/>
        <v>0</v>
      </c>
    </row>
    <row r="48" spans="2:6" ht="30" customHeight="1" x14ac:dyDescent="0.35">
      <c r="B48" s="56" t="s">
        <v>37</v>
      </c>
      <c r="C48" s="55"/>
      <c r="D48" s="61"/>
      <c r="E48" s="57">
        <v>7358</v>
      </c>
      <c r="F48" s="59">
        <f t="shared" si="0"/>
        <v>0</v>
      </c>
    </row>
    <row r="49" spans="2:6" ht="30" customHeight="1" x14ac:dyDescent="0.35">
      <c r="B49" s="56" t="s">
        <v>37</v>
      </c>
      <c r="C49" s="55"/>
      <c r="D49" s="61"/>
      <c r="E49" s="57">
        <v>7358</v>
      </c>
      <c r="F49" s="59">
        <f t="shared" ref="F49:F86" si="1">ROUND((D49*E49),2)</f>
        <v>0</v>
      </c>
    </row>
    <row r="50" spans="2:6" ht="30" customHeight="1" x14ac:dyDescent="0.35">
      <c r="B50" s="56" t="s">
        <v>37</v>
      </c>
      <c r="C50" s="55"/>
      <c r="D50" s="61"/>
      <c r="E50" s="57">
        <v>7358</v>
      </c>
      <c r="F50" s="59">
        <f t="shared" si="1"/>
        <v>0</v>
      </c>
    </row>
    <row r="51" spans="2:6" ht="30" customHeight="1" x14ac:dyDescent="0.35">
      <c r="B51" s="56" t="s">
        <v>37</v>
      </c>
      <c r="C51" s="55"/>
      <c r="D51" s="61"/>
      <c r="E51" s="57">
        <v>7358</v>
      </c>
      <c r="F51" s="59">
        <f t="shared" si="1"/>
        <v>0</v>
      </c>
    </row>
    <row r="52" spans="2:6" ht="30" customHeight="1" x14ac:dyDescent="0.35">
      <c r="B52" s="56" t="s">
        <v>37</v>
      </c>
      <c r="C52" s="55"/>
      <c r="D52" s="61"/>
      <c r="E52" s="57">
        <v>7358</v>
      </c>
      <c r="F52" s="59">
        <f t="shared" si="1"/>
        <v>0</v>
      </c>
    </row>
    <row r="53" spans="2:6" ht="30" customHeight="1" x14ac:dyDescent="0.35">
      <c r="B53" s="56" t="s">
        <v>37</v>
      </c>
      <c r="C53" s="55"/>
      <c r="D53" s="61"/>
      <c r="E53" s="57">
        <v>7358</v>
      </c>
      <c r="F53" s="59">
        <f t="shared" si="1"/>
        <v>0</v>
      </c>
    </row>
    <row r="54" spans="2:6" ht="30" customHeight="1" x14ac:dyDescent="0.35">
      <c r="B54" s="56" t="s">
        <v>37</v>
      </c>
      <c r="C54" s="55"/>
      <c r="D54" s="61"/>
      <c r="E54" s="57">
        <v>7358</v>
      </c>
      <c r="F54" s="59">
        <f t="shared" si="1"/>
        <v>0</v>
      </c>
    </row>
    <row r="55" spans="2:6" ht="30" customHeight="1" x14ac:dyDescent="0.35">
      <c r="B55" s="56" t="s">
        <v>37</v>
      </c>
      <c r="C55" s="55"/>
      <c r="D55" s="61"/>
      <c r="E55" s="57">
        <v>7358</v>
      </c>
      <c r="F55" s="59">
        <f t="shared" si="1"/>
        <v>0</v>
      </c>
    </row>
    <row r="56" spans="2:6" ht="30" customHeight="1" x14ac:dyDescent="0.35">
      <c r="B56" s="56" t="s">
        <v>37</v>
      </c>
      <c r="C56" s="55"/>
      <c r="D56" s="61"/>
      <c r="E56" s="57">
        <v>7358</v>
      </c>
      <c r="F56" s="59">
        <f t="shared" si="1"/>
        <v>0</v>
      </c>
    </row>
    <row r="57" spans="2:6" ht="30" customHeight="1" x14ac:dyDescent="0.35">
      <c r="B57" s="56" t="s">
        <v>37</v>
      </c>
      <c r="C57" s="55"/>
      <c r="D57" s="61"/>
      <c r="E57" s="57">
        <v>7358</v>
      </c>
      <c r="F57" s="59">
        <f t="shared" si="1"/>
        <v>0</v>
      </c>
    </row>
    <row r="58" spans="2:6" ht="30" customHeight="1" x14ac:dyDescent="0.35">
      <c r="B58" s="56" t="s">
        <v>37</v>
      </c>
      <c r="C58" s="55"/>
      <c r="D58" s="61"/>
      <c r="E58" s="57">
        <v>7358</v>
      </c>
      <c r="F58" s="59">
        <f t="shared" si="1"/>
        <v>0</v>
      </c>
    </row>
    <row r="59" spans="2:6" ht="30" customHeight="1" x14ac:dyDescent="0.35">
      <c r="B59" s="56" t="s">
        <v>37</v>
      </c>
      <c r="C59" s="55"/>
      <c r="D59" s="61"/>
      <c r="E59" s="57">
        <v>7358</v>
      </c>
      <c r="F59" s="59">
        <f t="shared" si="1"/>
        <v>0</v>
      </c>
    </row>
    <row r="60" spans="2:6" ht="30" customHeight="1" x14ac:dyDescent="0.35">
      <c r="B60" s="56" t="s">
        <v>37</v>
      </c>
      <c r="C60" s="55"/>
      <c r="D60" s="61"/>
      <c r="E60" s="57">
        <v>7358</v>
      </c>
      <c r="F60" s="59">
        <f t="shared" si="1"/>
        <v>0</v>
      </c>
    </row>
    <row r="61" spans="2:6" ht="30" customHeight="1" x14ac:dyDescent="0.35">
      <c r="B61" s="56" t="s">
        <v>37</v>
      </c>
      <c r="C61" s="55"/>
      <c r="D61" s="61"/>
      <c r="E61" s="57">
        <v>7358</v>
      </c>
      <c r="F61" s="59">
        <f t="shared" si="1"/>
        <v>0</v>
      </c>
    </row>
    <row r="62" spans="2:6" ht="30" customHeight="1" x14ac:dyDescent="0.35">
      <c r="B62" s="56" t="s">
        <v>37</v>
      </c>
      <c r="C62" s="55"/>
      <c r="D62" s="61"/>
      <c r="E62" s="57">
        <v>7358</v>
      </c>
      <c r="F62" s="59">
        <f t="shared" si="1"/>
        <v>0</v>
      </c>
    </row>
    <row r="63" spans="2:6" ht="30" customHeight="1" x14ac:dyDescent="0.35">
      <c r="B63" s="56" t="s">
        <v>37</v>
      </c>
      <c r="C63" s="55"/>
      <c r="D63" s="61"/>
      <c r="E63" s="57">
        <v>7358</v>
      </c>
      <c r="F63" s="59">
        <f t="shared" si="1"/>
        <v>0</v>
      </c>
    </row>
    <row r="64" spans="2:6" ht="30" customHeight="1" x14ac:dyDescent="0.35">
      <c r="B64" s="56" t="s">
        <v>37</v>
      </c>
      <c r="C64" s="55"/>
      <c r="D64" s="61"/>
      <c r="E64" s="57">
        <v>7358</v>
      </c>
      <c r="F64" s="59">
        <f t="shared" si="1"/>
        <v>0</v>
      </c>
    </row>
    <row r="65" spans="2:6" ht="30" customHeight="1" x14ac:dyDescent="0.35">
      <c r="B65" s="56" t="s">
        <v>37</v>
      </c>
      <c r="C65" s="55"/>
      <c r="D65" s="61"/>
      <c r="E65" s="57">
        <v>7358</v>
      </c>
      <c r="F65" s="59">
        <f t="shared" si="1"/>
        <v>0</v>
      </c>
    </row>
    <row r="66" spans="2:6" ht="30" customHeight="1" x14ac:dyDescent="0.35">
      <c r="B66" s="56" t="s">
        <v>37</v>
      </c>
      <c r="C66" s="55"/>
      <c r="D66" s="61"/>
      <c r="E66" s="57">
        <v>7358</v>
      </c>
      <c r="F66" s="59">
        <f t="shared" si="1"/>
        <v>0</v>
      </c>
    </row>
    <row r="67" spans="2:6" ht="30" customHeight="1" x14ac:dyDescent="0.35">
      <c r="B67" s="56" t="s">
        <v>37</v>
      </c>
      <c r="C67" s="55"/>
      <c r="D67" s="61"/>
      <c r="E67" s="57">
        <v>7358</v>
      </c>
      <c r="F67" s="59">
        <f t="shared" si="1"/>
        <v>0</v>
      </c>
    </row>
    <row r="68" spans="2:6" ht="30" customHeight="1" x14ac:dyDescent="0.35">
      <c r="B68" s="56" t="s">
        <v>37</v>
      </c>
      <c r="C68" s="55"/>
      <c r="D68" s="61"/>
      <c r="E68" s="57">
        <v>7358</v>
      </c>
      <c r="F68" s="59">
        <f t="shared" si="1"/>
        <v>0</v>
      </c>
    </row>
    <row r="69" spans="2:6" ht="30" customHeight="1" x14ac:dyDescent="0.35">
      <c r="B69" s="56" t="s">
        <v>37</v>
      </c>
      <c r="C69" s="55"/>
      <c r="D69" s="61"/>
      <c r="E69" s="57">
        <v>7358</v>
      </c>
      <c r="F69" s="59">
        <f t="shared" si="1"/>
        <v>0</v>
      </c>
    </row>
    <row r="70" spans="2:6" ht="30" customHeight="1" x14ac:dyDescent="0.35">
      <c r="B70" s="56" t="s">
        <v>37</v>
      </c>
      <c r="C70" s="55"/>
      <c r="D70" s="61"/>
      <c r="E70" s="57">
        <v>7358</v>
      </c>
      <c r="F70" s="59">
        <f t="shared" si="1"/>
        <v>0</v>
      </c>
    </row>
    <row r="71" spans="2:6" ht="30" customHeight="1" x14ac:dyDescent="0.35">
      <c r="B71" s="56" t="s">
        <v>37</v>
      </c>
      <c r="C71" s="55"/>
      <c r="D71" s="61"/>
      <c r="E71" s="57">
        <v>7358</v>
      </c>
      <c r="F71" s="59">
        <f t="shared" si="1"/>
        <v>0</v>
      </c>
    </row>
    <row r="72" spans="2:6" ht="30" customHeight="1" x14ac:dyDescent="0.35">
      <c r="B72" s="56" t="s">
        <v>37</v>
      </c>
      <c r="C72" s="55"/>
      <c r="D72" s="61"/>
      <c r="E72" s="57">
        <v>7358</v>
      </c>
      <c r="F72" s="59">
        <f t="shared" si="1"/>
        <v>0</v>
      </c>
    </row>
    <row r="73" spans="2:6" ht="30" customHeight="1" x14ac:dyDescent="0.35">
      <c r="B73" s="56" t="s">
        <v>37</v>
      </c>
      <c r="C73" s="55"/>
      <c r="D73" s="61"/>
      <c r="E73" s="57">
        <v>7358</v>
      </c>
      <c r="F73" s="59">
        <f t="shared" si="1"/>
        <v>0</v>
      </c>
    </row>
    <row r="74" spans="2:6" ht="30" customHeight="1" x14ac:dyDescent="0.35">
      <c r="B74" s="56" t="s">
        <v>37</v>
      </c>
      <c r="C74" s="55"/>
      <c r="D74" s="61"/>
      <c r="E74" s="57">
        <v>7358</v>
      </c>
      <c r="F74" s="59">
        <f t="shared" si="1"/>
        <v>0</v>
      </c>
    </row>
    <row r="75" spans="2:6" ht="30" customHeight="1" x14ac:dyDescent="0.35">
      <c r="B75" s="56" t="s">
        <v>37</v>
      </c>
      <c r="C75" s="55"/>
      <c r="D75" s="61"/>
      <c r="E75" s="57">
        <v>7358</v>
      </c>
      <c r="F75" s="59">
        <f t="shared" si="1"/>
        <v>0</v>
      </c>
    </row>
    <row r="76" spans="2:6" ht="30" customHeight="1" x14ac:dyDescent="0.35">
      <c r="B76" s="56" t="s">
        <v>37</v>
      </c>
      <c r="C76" s="55"/>
      <c r="D76" s="61"/>
      <c r="E76" s="57">
        <v>7358</v>
      </c>
      <c r="F76" s="59">
        <f t="shared" si="1"/>
        <v>0</v>
      </c>
    </row>
    <row r="77" spans="2:6" ht="30" customHeight="1" x14ac:dyDescent="0.35">
      <c r="B77" s="56" t="s">
        <v>37</v>
      </c>
      <c r="C77" s="55"/>
      <c r="D77" s="61"/>
      <c r="E77" s="57">
        <v>7358</v>
      </c>
      <c r="F77" s="59">
        <f t="shared" si="1"/>
        <v>0</v>
      </c>
    </row>
    <row r="78" spans="2:6" ht="30" customHeight="1" x14ac:dyDescent="0.35">
      <c r="B78" s="56" t="s">
        <v>37</v>
      </c>
      <c r="C78" s="55"/>
      <c r="D78" s="61"/>
      <c r="E78" s="57">
        <v>7358</v>
      </c>
      <c r="F78" s="59">
        <f t="shared" si="1"/>
        <v>0</v>
      </c>
    </row>
    <row r="79" spans="2:6" ht="30" customHeight="1" x14ac:dyDescent="0.35">
      <c r="B79" s="56" t="s">
        <v>37</v>
      </c>
      <c r="C79" s="55"/>
      <c r="D79" s="61"/>
      <c r="E79" s="57">
        <v>7358</v>
      </c>
      <c r="F79" s="59">
        <f t="shared" si="1"/>
        <v>0</v>
      </c>
    </row>
    <row r="80" spans="2:6" ht="30" customHeight="1" x14ac:dyDescent="0.35">
      <c r="B80" s="56" t="s">
        <v>37</v>
      </c>
      <c r="C80" s="55"/>
      <c r="D80" s="61"/>
      <c r="E80" s="57">
        <v>7358</v>
      </c>
      <c r="F80" s="59">
        <f t="shared" si="1"/>
        <v>0</v>
      </c>
    </row>
    <row r="81" spans="1:6" ht="30" customHeight="1" x14ac:dyDescent="0.35">
      <c r="B81" s="56" t="s">
        <v>37</v>
      </c>
      <c r="C81" s="55"/>
      <c r="D81" s="61"/>
      <c r="E81" s="57">
        <v>7358</v>
      </c>
      <c r="F81" s="59">
        <f t="shared" si="1"/>
        <v>0</v>
      </c>
    </row>
    <row r="82" spans="1:6" ht="30" customHeight="1" x14ac:dyDescent="0.35">
      <c r="B82" s="56" t="s">
        <v>37</v>
      </c>
      <c r="C82" s="55"/>
      <c r="D82" s="61"/>
      <c r="E82" s="57">
        <v>7358</v>
      </c>
      <c r="F82" s="59">
        <f t="shared" si="1"/>
        <v>0</v>
      </c>
    </row>
    <row r="83" spans="1:6" ht="30" customHeight="1" x14ac:dyDescent="0.35">
      <c r="B83" s="56" t="s">
        <v>37</v>
      </c>
      <c r="C83" s="55"/>
      <c r="D83" s="61"/>
      <c r="E83" s="57">
        <v>7358</v>
      </c>
      <c r="F83" s="59">
        <f t="shared" si="1"/>
        <v>0</v>
      </c>
    </row>
    <row r="84" spans="1:6" ht="30" customHeight="1" x14ac:dyDescent="0.35">
      <c r="B84" s="56" t="s">
        <v>37</v>
      </c>
      <c r="C84" s="55"/>
      <c r="D84" s="61"/>
      <c r="E84" s="57">
        <v>7358</v>
      </c>
      <c r="F84" s="59">
        <f t="shared" si="1"/>
        <v>0</v>
      </c>
    </row>
    <row r="85" spans="1:6" ht="30" customHeight="1" x14ac:dyDescent="0.35">
      <c r="B85" s="56" t="s">
        <v>37</v>
      </c>
      <c r="C85" s="55"/>
      <c r="D85" s="61"/>
      <c r="E85" s="57">
        <v>7358</v>
      </c>
      <c r="F85" s="59">
        <f t="shared" si="1"/>
        <v>0</v>
      </c>
    </row>
    <row r="86" spans="1:6" ht="30" customHeight="1" x14ac:dyDescent="0.35">
      <c r="B86" s="56" t="s">
        <v>37</v>
      </c>
      <c r="C86" s="55"/>
      <c r="D86" s="61"/>
      <c r="E86" s="57">
        <v>7358</v>
      </c>
      <c r="F86" s="59">
        <f t="shared" si="1"/>
        <v>0</v>
      </c>
    </row>
    <row r="87" spans="1:6" ht="30" customHeight="1" x14ac:dyDescent="0.35">
      <c r="B87" s="56" t="s">
        <v>37</v>
      </c>
      <c r="C87" s="55"/>
      <c r="D87" s="61"/>
      <c r="E87" s="57">
        <v>7358</v>
      </c>
      <c r="F87" s="59">
        <f t="shared" si="0"/>
        <v>0</v>
      </c>
    </row>
    <row r="88" spans="1:6" ht="30" customHeight="1" x14ac:dyDescent="0.35">
      <c r="B88" s="56" t="s">
        <v>37</v>
      </c>
      <c r="C88" s="55"/>
      <c r="D88" s="61"/>
      <c r="E88" s="57">
        <v>7358</v>
      </c>
      <c r="F88" s="59">
        <f t="shared" si="0"/>
        <v>0</v>
      </c>
    </row>
    <row r="89" spans="1:6" ht="30" customHeight="1" x14ac:dyDescent="0.35">
      <c r="B89" s="56" t="s">
        <v>37</v>
      </c>
      <c r="C89" s="55"/>
      <c r="D89" s="61"/>
      <c r="E89" s="57">
        <v>7358</v>
      </c>
      <c r="F89" s="59">
        <f t="shared" si="0"/>
        <v>0</v>
      </c>
    </row>
    <row r="90" spans="1:6" ht="30" customHeight="1" x14ac:dyDescent="0.35">
      <c r="A90" s="30"/>
      <c r="B90" s="56" t="s">
        <v>37</v>
      </c>
      <c r="C90" s="55"/>
      <c r="D90" s="61"/>
      <c r="E90" s="57">
        <v>7358</v>
      </c>
      <c r="F90" s="59">
        <f t="shared" si="0"/>
        <v>0</v>
      </c>
    </row>
    <row r="91" spans="1:6" ht="30" customHeight="1" x14ac:dyDescent="0.35">
      <c r="B91" s="56" t="s">
        <v>37</v>
      </c>
      <c r="C91" s="55"/>
      <c r="D91" s="61"/>
      <c r="E91" s="57">
        <v>7358</v>
      </c>
      <c r="F91" s="59">
        <f t="shared" ref="F91:F105" si="2">ROUND((D91*E91),2)</f>
        <v>0</v>
      </c>
    </row>
    <row r="92" spans="1:6" ht="30" customHeight="1" x14ac:dyDescent="0.35">
      <c r="B92" s="56" t="s">
        <v>37</v>
      </c>
      <c r="C92" s="55"/>
      <c r="D92" s="61"/>
      <c r="E92" s="57">
        <v>7358</v>
      </c>
      <c r="F92" s="59">
        <f t="shared" si="2"/>
        <v>0</v>
      </c>
    </row>
    <row r="93" spans="1:6" ht="30" customHeight="1" x14ac:dyDescent="0.35">
      <c r="B93" s="56" t="s">
        <v>37</v>
      </c>
      <c r="C93" s="55"/>
      <c r="D93" s="61"/>
      <c r="E93" s="57">
        <v>7358</v>
      </c>
      <c r="F93" s="59">
        <f t="shared" si="2"/>
        <v>0</v>
      </c>
    </row>
    <row r="94" spans="1:6" ht="30" customHeight="1" x14ac:dyDescent="0.35">
      <c r="B94" s="56" t="s">
        <v>37</v>
      </c>
      <c r="C94" s="55"/>
      <c r="D94" s="61"/>
      <c r="E94" s="57">
        <v>7358</v>
      </c>
      <c r="F94" s="59">
        <f t="shared" si="2"/>
        <v>0</v>
      </c>
    </row>
    <row r="95" spans="1:6" ht="30" customHeight="1" x14ac:dyDescent="0.35">
      <c r="B95" s="56" t="s">
        <v>37</v>
      </c>
      <c r="C95" s="55"/>
      <c r="D95" s="61"/>
      <c r="E95" s="57">
        <v>7358</v>
      </c>
      <c r="F95" s="59">
        <f t="shared" si="2"/>
        <v>0</v>
      </c>
    </row>
    <row r="96" spans="1:6" ht="30" customHeight="1" x14ac:dyDescent="0.35">
      <c r="B96" s="56" t="s">
        <v>37</v>
      </c>
      <c r="C96" s="55"/>
      <c r="D96" s="61"/>
      <c r="E96" s="57">
        <v>7358</v>
      </c>
      <c r="F96" s="59">
        <f t="shared" si="2"/>
        <v>0</v>
      </c>
    </row>
    <row r="97" spans="1:6" ht="30" customHeight="1" x14ac:dyDescent="0.35">
      <c r="B97" s="56" t="s">
        <v>37</v>
      </c>
      <c r="C97" s="55"/>
      <c r="D97" s="61"/>
      <c r="E97" s="57">
        <v>7358</v>
      </c>
      <c r="F97" s="59">
        <f t="shared" si="2"/>
        <v>0</v>
      </c>
    </row>
    <row r="98" spans="1:6" ht="30" customHeight="1" x14ac:dyDescent="0.35">
      <c r="B98" s="56" t="s">
        <v>37</v>
      </c>
      <c r="C98" s="55"/>
      <c r="D98" s="61"/>
      <c r="E98" s="57">
        <v>7358</v>
      </c>
      <c r="F98" s="59">
        <f t="shared" si="2"/>
        <v>0</v>
      </c>
    </row>
    <row r="99" spans="1:6" ht="30" customHeight="1" x14ac:dyDescent="0.35">
      <c r="B99" s="56" t="s">
        <v>37</v>
      </c>
      <c r="C99" s="55"/>
      <c r="D99" s="61"/>
      <c r="E99" s="57">
        <v>7358</v>
      </c>
      <c r="F99" s="59">
        <f t="shared" si="2"/>
        <v>0</v>
      </c>
    </row>
    <row r="100" spans="1:6" ht="30" customHeight="1" x14ac:dyDescent="0.35">
      <c r="B100" s="56" t="s">
        <v>37</v>
      </c>
      <c r="C100" s="55"/>
      <c r="D100" s="61"/>
      <c r="E100" s="57">
        <v>7358</v>
      </c>
      <c r="F100" s="59">
        <f t="shared" si="2"/>
        <v>0</v>
      </c>
    </row>
    <row r="101" spans="1:6" ht="30" customHeight="1" x14ac:dyDescent="0.35">
      <c r="B101" s="56" t="s">
        <v>37</v>
      </c>
      <c r="C101" s="55"/>
      <c r="D101" s="61"/>
      <c r="E101" s="57">
        <v>7358</v>
      </c>
      <c r="F101" s="59">
        <f t="shared" si="2"/>
        <v>0</v>
      </c>
    </row>
    <row r="102" spans="1:6" ht="30" customHeight="1" x14ac:dyDescent="0.35">
      <c r="B102" s="56" t="s">
        <v>37</v>
      </c>
      <c r="C102" s="55"/>
      <c r="D102" s="61"/>
      <c r="E102" s="57">
        <v>7358</v>
      </c>
      <c r="F102" s="59">
        <f t="shared" si="2"/>
        <v>0</v>
      </c>
    </row>
    <row r="103" spans="1:6" ht="30" customHeight="1" x14ac:dyDescent="0.35">
      <c r="B103" s="56" t="s">
        <v>37</v>
      </c>
      <c r="C103" s="55"/>
      <c r="D103" s="61"/>
      <c r="E103" s="57">
        <v>7358</v>
      </c>
      <c r="F103" s="59">
        <f t="shared" si="2"/>
        <v>0</v>
      </c>
    </row>
    <row r="104" spans="1:6" ht="30" customHeight="1" x14ac:dyDescent="0.35">
      <c r="B104" s="56" t="s">
        <v>37</v>
      </c>
      <c r="C104" s="55"/>
      <c r="D104" s="61"/>
      <c r="E104" s="57">
        <v>7358</v>
      </c>
      <c r="F104" s="59">
        <f t="shared" si="2"/>
        <v>0</v>
      </c>
    </row>
    <row r="105" spans="1:6" ht="30" customHeight="1" x14ac:dyDescent="0.35">
      <c r="A105" s="30"/>
      <c r="B105" s="56" t="s">
        <v>37</v>
      </c>
      <c r="C105" s="55"/>
      <c r="D105" s="61"/>
      <c r="E105" s="57">
        <v>7358</v>
      </c>
      <c r="F105" s="59">
        <f t="shared" si="2"/>
        <v>0</v>
      </c>
    </row>
    <row r="106" spans="1:6" ht="30" customHeight="1" x14ac:dyDescent="0.35">
      <c r="B106" s="56" t="s">
        <v>37</v>
      </c>
      <c r="C106" s="55"/>
      <c r="D106" s="61"/>
      <c r="E106" s="57">
        <v>7358</v>
      </c>
      <c r="F106" s="59">
        <f t="shared" ref="F106:F116" si="3">ROUND((D106*E106),2)</f>
        <v>0</v>
      </c>
    </row>
    <row r="107" spans="1:6" ht="30" customHeight="1" x14ac:dyDescent="0.35">
      <c r="B107" s="56" t="s">
        <v>37</v>
      </c>
      <c r="C107" s="55"/>
      <c r="D107" s="61"/>
      <c r="E107" s="57">
        <v>7358</v>
      </c>
      <c r="F107" s="59">
        <f t="shared" si="3"/>
        <v>0</v>
      </c>
    </row>
    <row r="108" spans="1:6" ht="30" customHeight="1" x14ac:dyDescent="0.35">
      <c r="B108" s="56" t="s">
        <v>37</v>
      </c>
      <c r="C108" s="55"/>
      <c r="D108" s="61"/>
      <c r="E108" s="57">
        <v>7358</v>
      </c>
      <c r="F108" s="59">
        <f t="shared" si="3"/>
        <v>0</v>
      </c>
    </row>
    <row r="109" spans="1:6" ht="30" customHeight="1" x14ac:dyDescent="0.35">
      <c r="B109" s="56" t="s">
        <v>37</v>
      </c>
      <c r="C109" s="55"/>
      <c r="D109" s="61"/>
      <c r="E109" s="57">
        <v>7358</v>
      </c>
      <c r="F109" s="59">
        <f t="shared" si="3"/>
        <v>0</v>
      </c>
    </row>
    <row r="110" spans="1:6" ht="30" customHeight="1" x14ac:dyDescent="0.35">
      <c r="B110" s="56" t="s">
        <v>37</v>
      </c>
      <c r="C110" s="55"/>
      <c r="D110" s="61"/>
      <c r="E110" s="57">
        <v>7358</v>
      </c>
      <c r="F110" s="59">
        <f t="shared" si="3"/>
        <v>0</v>
      </c>
    </row>
    <row r="111" spans="1:6" ht="30" customHeight="1" x14ac:dyDescent="0.35">
      <c r="B111" s="56" t="s">
        <v>37</v>
      </c>
      <c r="C111" s="55"/>
      <c r="D111" s="61"/>
      <c r="E111" s="57">
        <v>7358</v>
      </c>
      <c r="F111" s="59">
        <f t="shared" si="3"/>
        <v>0</v>
      </c>
    </row>
    <row r="112" spans="1:6" ht="30" customHeight="1" x14ac:dyDescent="0.35">
      <c r="B112" s="56" t="s">
        <v>37</v>
      </c>
      <c r="C112" s="55"/>
      <c r="D112" s="61"/>
      <c r="E112" s="57">
        <v>7358</v>
      </c>
      <c r="F112" s="59">
        <f t="shared" si="3"/>
        <v>0</v>
      </c>
    </row>
    <row r="113" spans="1:6" ht="30" customHeight="1" x14ac:dyDescent="0.35">
      <c r="B113" s="56" t="s">
        <v>37</v>
      </c>
      <c r="C113" s="55"/>
      <c r="D113" s="61"/>
      <c r="E113" s="57">
        <v>7358</v>
      </c>
      <c r="F113" s="59">
        <f t="shared" si="3"/>
        <v>0</v>
      </c>
    </row>
    <row r="114" spans="1:6" ht="30" customHeight="1" x14ac:dyDescent="0.35">
      <c r="B114" s="56" t="s">
        <v>37</v>
      </c>
      <c r="C114" s="55"/>
      <c r="D114" s="61"/>
      <c r="E114" s="57">
        <v>7358</v>
      </c>
      <c r="F114" s="59">
        <f t="shared" si="3"/>
        <v>0</v>
      </c>
    </row>
    <row r="115" spans="1:6" ht="30" customHeight="1" x14ac:dyDescent="0.35">
      <c r="B115" s="56" t="s">
        <v>37</v>
      </c>
      <c r="C115" s="55"/>
      <c r="D115" s="61"/>
      <c r="E115" s="57">
        <v>7358</v>
      </c>
      <c r="F115" s="59">
        <f t="shared" si="3"/>
        <v>0</v>
      </c>
    </row>
    <row r="116" spans="1:6" ht="30" customHeight="1" x14ac:dyDescent="0.35">
      <c r="B116" s="56" t="s">
        <v>37</v>
      </c>
      <c r="C116" s="55"/>
      <c r="D116" s="61"/>
      <c r="E116" s="57">
        <v>7358</v>
      </c>
      <c r="F116" s="59">
        <f t="shared" si="3"/>
        <v>0</v>
      </c>
    </row>
    <row r="117" spans="1:6" ht="30" customHeight="1" x14ac:dyDescent="0.35">
      <c r="A117" s="30"/>
      <c r="B117" s="56" t="s">
        <v>37</v>
      </c>
      <c r="C117" s="55"/>
      <c r="D117" s="61"/>
      <c r="E117" s="57">
        <v>7358</v>
      </c>
      <c r="F117" s="59">
        <f t="shared" si="0"/>
        <v>0</v>
      </c>
    </row>
    <row r="118" spans="1:6" ht="30" customHeight="1" x14ac:dyDescent="0.35">
      <c r="B118" s="56" t="s">
        <v>37</v>
      </c>
      <c r="C118" s="55"/>
      <c r="D118" s="61"/>
      <c r="E118" s="57">
        <v>7358</v>
      </c>
      <c r="F118" s="59">
        <f t="shared" ref="F118:F181" si="4">ROUND((D118*E118),2)</f>
        <v>0</v>
      </c>
    </row>
    <row r="119" spans="1:6" ht="30" customHeight="1" x14ac:dyDescent="0.35">
      <c r="B119" s="56" t="s">
        <v>37</v>
      </c>
      <c r="C119" s="55"/>
      <c r="D119" s="61"/>
      <c r="E119" s="57">
        <v>7358</v>
      </c>
      <c r="F119" s="59">
        <f t="shared" si="4"/>
        <v>0</v>
      </c>
    </row>
    <row r="120" spans="1:6" ht="30" customHeight="1" x14ac:dyDescent="0.35">
      <c r="B120" s="56" t="s">
        <v>37</v>
      </c>
      <c r="C120" s="55"/>
      <c r="D120" s="61"/>
      <c r="E120" s="57">
        <v>7358</v>
      </c>
      <c r="F120" s="59">
        <f t="shared" si="4"/>
        <v>0</v>
      </c>
    </row>
    <row r="121" spans="1:6" ht="30" customHeight="1" x14ac:dyDescent="0.35">
      <c r="B121" s="56" t="s">
        <v>37</v>
      </c>
      <c r="C121" s="55"/>
      <c r="D121" s="61"/>
      <c r="E121" s="57">
        <v>7358</v>
      </c>
      <c r="F121" s="59">
        <f t="shared" si="4"/>
        <v>0</v>
      </c>
    </row>
    <row r="122" spans="1:6" ht="30" customHeight="1" x14ac:dyDescent="0.35">
      <c r="B122" s="56" t="s">
        <v>37</v>
      </c>
      <c r="C122" s="55"/>
      <c r="D122" s="61"/>
      <c r="E122" s="57">
        <v>7358</v>
      </c>
      <c r="F122" s="59">
        <f t="shared" si="4"/>
        <v>0</v>
      </c>
    </row>
    <row r="123" spans="1:6" ht="30" customHeight="1" x14ac:dyDescent="0.35">
      <c r="B123" s="56" t="s">
        <v>37</v>
      </c>
      <c r="C123" s="55"/>
      <c r="D123" s="61"/>
      <c r="E123" s="57">
        <v>7358</v>
      </c>
      <c r="F123" s="59">
        <f t="shared" si="4"/>
        <v>0</v>
      </c>
    </row>
    <row r="124" spans="1:6" ht="30" customHeight="1" x14ac:dyDescent="0.35">
      <c r="B124" s="56" t="s">
        <v>37</v>
      </c>
      <c r="C124" s="55"/>
      <c r="D124" s="61"/>
      <c r="E124" s="57">
        <v>7358</v>
      </c>
      <c r="F124" s="59">
        <f t="shared" si="4"/>
        <v>0</v>
      </c>
    </row>
    <row r="125" spans="1:6" ht="30" customHeight="1" x14ac:dyDescent="0.35">
      <c r="B125" s="56" t="s">
        <v>37</v>
      </c>
      <c r="C125" s="55"/>
      <c r="D125" s="61"/>
      <c r="E125" s="57">
        <v>7358</v>
      </c>
      <c r="F125" s="59">
        <f t="shared" si="4"/>
        <v>0</v>
      </c>
    </row>
    <row r="126" spans="1:6" ht="30" customHeight="1" x14ac:dyDescent="0.35">
      <c r="B126" s="56" t="s">
        <v>37</v>
      </c>
      <c r="C126" s="55"/>
      <c r="D126" s="61"/>
      <c r="E126" s="57">
        <v>7358</v>
      </c>
      <c r="F126" s="59">
        <f t="shared" si="4"/>
        <v>0</v>
      </c>
    </row>
    <row r="127" spans="1:6" ht="30" customHeight="1" x14ac:dyDescent="0.35">
      <c r="B127" s="56" t="s">
        <v>37</v>
      </c>
      <c r="C127" s="55"/>
      <c r="D127" s="61"/>
      <c r="E127" s="57">
        <v>7358</v>
      </c>
      <c r="F127" s="59">
        <f t="shared" si="4"/>
        <v>0</v>
      </c>
    </row>
    <row r="128" spans="1:6" ht="30" customHeight="1" x14ac:dyDescent="0.35">
      <c r="B128" s="56" t="s">
        <v>37</v>
      </c>
      <c r="C128" s="55"/>
      <c r="D128" s="61"/>
      <c r="E128" s="57">
        <v>7358</v>
      </c>
      <c r="F128" s="59">
        <f t="shared" si="4"/>
        <v>0</v>
      </c>
    </row>
    <row r="129" spans="2:6" ht="30" customHeight="1" x14ac:dyDescent="0.35">
      <c r="B129" s="56" t="s">
        <v>37</v>
      </c>
      <c r="C129" s="55"/>
      <c r="D129" s="61"/>
      <c r="E129" s="57">
        <v>7358</v>
      </c>
      <c r="F129" s="59">
        <f t="shared" si="4"/>
        <v>0</v>
      </c>
    </row>
    <row r="130" spans="2:6" ht="30" customHeight="1" x14ac:dyDescent="0.35">
      <c r="B130" s="56" t="s">
        <v>37</v>
      </c>
      <c r="C130" s="55"/>
      <c r="D130" s="61"/>
      <c r="E130" s="57">
        <v>7358</v>
      </c>
      <c r="F130" s="59">
        <f t="shared" si="4"/>
        <v>0</v>
      </c>
    </row>
    <row r="131" spans="2:6" ht="30" customHeight="1" x14ac:dyDescent="0.35">
      <c r="B131" s="56" t="s">
        <v>37</v>
      </c>
      <c r="C131" s="55"/>
      <c r="D131" s="61"/>
      <c r="E131" s="57">
        <v>7358</v>
      </c>
      <c r="F131" s="59">
        <f t="shared" si="4"/>
        <v>0</v>
      </c>
    </row>
    <row r="132" spans="2:6" ht="30" customHeight="1" x14ac:dyDescent="0.35">
      <c r="B132" s="56" t="s">
        <v>37</v>
      </c>
      <c r="C132" s="55"/>
      <c r="D132" s="61"/>
      <c r="E132" s="57">
        <v>7358</v>
      </c>
      <c r="F132" s="59">
        <f t="shared" si="4"/>
        <v>0</v>
      </c>
    </row>
    <row r="133" spans="2:6" ht="30" customHeight="1" x14ac:dyDescent="0.35">
      <c r="B133" s="56" t="s">
        <v>37</v>
      </c>
      <c r="C133" s="55"/>
      <c r="D133" s="61"/>
      <c r="E133" s="57">
        <v>7358</v>
      </c>
      <c r="F133" s="59">
        <f t="shared" si="4"/>
        <v>0</v>
      </c>
    </row>
    <row r="134" spans="2:6" ht="30" customHeight="1" x14ac:dyDescent="0.35">
      <c r="B134" s="56" t="s">
        <v>37</v>
      </c>
      <c r="C134" s="55"/>
      <c r="D134" s="61"/>
      <c r="E134" s="57">
        <v>7358</v>
      </c>
      <c r="F134" s="59">
        <f t="shared" si="4"/>
        <v>0</v>
      </c>
    </row>
    <row r="135" spans="2:6" ht="30" customHeight="1" x14ac:dyDescent="0.35">
      <c r="B135" s="56" t="s">
        <v>37</v>
      </c>
      <c r="C135" s="55"/>
      <c r="D135" s="61"/>
      <c r="E135" s="57">
        <v>7358</v>
      </c>
      <c r="F135" s="59">
        <f t="shared" si="4"/>
        <v>0</v>
      </c>
    </row>
    <row r="136" spans="2:6" ht="30" customHeight="1" x14ac:dyDescent="0.35">
      <c r="B136" s="56" t="s">
        <v>37</v>
      </c>
      <c r="C136" s="55"/>
      <c r="D136" s="61"/>
      <c r="E136" s="57">
        <v>7358</v>
      </c>
      <c r="F136" s="59">
        <f t="shared" si="4"/>
        <v>0</v>
      </c>
    </row>
    <row r="137" spans="2:6" ht="30" customHeight="1" x14ac:dyDescent="0.35">
      <c r="B137" s="56" t="s">
        <v>37</v>
      </c>
      <c r="C137" s="55"/>
      <c r="D137" s="61"/>
      <c r="E137" s="57">
        <v>7358</v>
      </c>
      <c r="F137" s="59">
        <f t="shared" si="4"/>
        <v>0</v>
      </c>
    </row>
    <row r="138" spans="2:6" ht="30" customHeight="1" x14ac:dyDescent="0.35">
      <c r="B138" s="56" t="s">
        <v>37</v>
      </c>
      <c r="C138" s="55"/>
      <c r="D138" s="61"/>
      <c r="E138" s="57">
        <v>7358</v>
      </c>
      <c r="F138" s="59">
        <f t="shared" si="4"/>
        <v>0</v>
      </c>
    </row>
    <row r="139" spans="2:6" ht="30" customHeight="1" x14ac:dyDescent="0.35">
      <c r="B139" s="56" t="s">
        <v>37</v>
      </c>
      <c r="C139" s="55"/>
      <c r="D139" s="61"/>
      <c r="E139" s="57">
        <v>7358</v>
      </c>
      <c r="F139" s="59">
        <f t="shared" si="4"/>
        <v>0</v>
      </c>
    </row>
    <row r="140" spans="2:6" ht="30" customHeight="1" x14ac:dyDescent="0.35">
      <c r="B140" s="56" t="s">
        <v>37</v>
      </c>
      <c r="C140" s="55"/>
      <c r="D140" s="61"/>
      <c r="E140" s="57">
        <v>7358</v>
      </c>
      <c r="F140" s="59">
        <f t="shared" si="4"/>
        <v>0</v>
      </c>
    </row>
    <row r="141" spans="2:6" ht="30" customHeight="1" x14ac:dyDescent="0.35">
      <c r="B141" s="56" t="s">
        <v>37</v>
      </c>
      <c r="C141" s="55"/>
      <c r="D141" s="61"/>
      <c r="E141" s="57">
        <v>7358</v>
      </c>
      <c r="F141" s="59">
        <f t="shared" si="4"/>
        <v>0</v>
      </c>
    </row>
    <row r="142" spans="2:6" ht="30" customHeight="1" x14ac:dyDescent="0.35">
      <c r="B142" s="56" t="s">
        <v>37</v>
      </c>
      <c r="C142" s="55"/>
      <c r="D142" s="61"/>
      <c r="E142" s="57">
        <v>7358</v>
      </c>
      <c r="F142" s="59">
        <f t="shared" si="4"/>
        <v>0</v>
      </c>
    </row>
    <row r="143" spans="2:6" ht="30" customHeight="1" x14ac:dyDescent="0.35">
      <c r="B143" s="56" t="s">
        <v>37</v>
      </c>
      <c r="C143" s="55"/>
      <c r="D143" s="61"/>
      <c r="E143" s="57">
        <v>7358</v>
      </c>
      <c r="F143" s="59">
        <f t="shared" si="4"/>
        <v>0</v>
      </c>
    </row>
    <row r="144" spans="2:6" ht="30" customHeight="1" x14ac:dyDescent="0.35">
      <c r="B144" s="56" t="s">
        <v>37</v>
      </c>
      <c r="C144" s="55"/>
      <c r="D144" s="61"/>
      <c r="E144" s="57">
        <v>7358</v>
      </c>
      <c r="F144" s="59">
        <f t="shared" si="4"/>
        <v>0</v>
      </c>
    </row>
    <row r="145" spans="2:6" ht="30" customHeight="1" x14ac:dyDescent="0.35">
      <c r="B145" s="56" t="s">
        <v>37</v>
      </c>
      <c r="C145" s="55"/>
      <c r="D145" s="61"/>
      <c r="E145" s="57">
        <v>7358</v>
      </c>
      <c r="F145" s="59">
        <f t="shared" si="4"/>
        <v>0</v>
      </c>
    </row>
    <row r="146" spans="2:6" ht="30" customHeight="1" x14ac:dyDescent="0.35">
      <c r="B146" s="56" t="s">
        <v>37</v>
      </c>
      <c r="C146" s="55"/>
      <c r="D146" s="61"/>
      <c r="E146" s="57">
        <v>7358</v>
      </c>
      <c r="F146" s="59">
        <f t="shared" si="4"/>
        <v>0</v>
      </c>
    </row>
    <row r="147" spans="2:6" ht="30" customHeight="1" x14ac:dyDescent="0.35">
      <c r="B147" s="56" t="s">
        <v>37</v>
      </c>
      <c r="C147" s="55"/>
      <c r="D147" s="61"/>
      <c r="E147" s="57">
        <v>7358</v>
      </c>
      <c r="F147" s="59">
        <f t="shared" si="4"/>
        <v>0</v>
      </c>
    </row>
    <row r="148" spans="2:6" ht="30" customHeight="1" x14ac:dyDescent="0.35">
      <c r="B148" s="56" t="s">
        <v>37</v>
      </c>
      <c r="C148" s="55"/>
      <c r="D148" s="61"/>
      <c r="E148" s="57">
        <v>7358</v>
      </c>
      <c r="F148" s="59">
        <f t="shared" si="4"/>
        <v>0</v>
      </c>
    </row>
    <row r="149" spans="2:6" ht="30" customHeight="1" x14ac:dyDescent="0.35">
      <c r="B149" s="56" t="s">
        <v>37</v>
      </c>
      <c r="C149" s="55"/>
      <c r="D149" s="61"/>
      <c r="E149" s="57">
        <v>7358</v>
      </c>
      <c r="F149" s="59">
        <f t="shared" si="4"/>
        <v>0</v>
      </c>
    </row>
    <row r="150" spans="2:6" ht="30" customHeight="1" x14ac:dyDescent="0.35">
      <c r="B150" s="56" t="s">
        <v>37</v>
      </c>
      <c r="C150" s="55"/>
      <c r="D150" s="61"/>
      <c r="E150" s="57">
        <v>7358</v>
      </c>
      <c r="F150" s="59">
        <f t="shared" si="4"/>
        <v>0</v>
      </c>
    </row>
    <row r="151" spans="2:6" ht="30" customHeight="1" x14ac:dyDescent="0.35">
      <c r="B151" s="56" t="s">
        <v>37</v>
      </c>
      <c r="C151" s="55"/>
      <c r="D151" s="61"/>
      <c r="E151" s="57">
        <v>7358</v>
      </c>
      <c r="F151" s="59">
        <f t="shared" si="4"/>
        <v>0</v>
      </c>
    </row>
    <row r="152" spans="2:6" ht="30" customHeight="1" x14ac:dyDescent="0.35">
      <c r="B152" s="56" t="s">
        <v>37</v>
      </c>
      <c r="C152" s="55"/>
      <c r="D152" s="61"/>
      <c r="E152" s="57">
        <v>7358</v>
      </c>
      <c r="F152" s="59">
        <f t="shared" si="4"/>
        <v>0</v>
      </c>
    </row>
    <row r="153" spans="2:6" ht="30" customHeight="1" x14ac:dyDescent="0.35">
      <c r="B153" s="56" t="s">
        <v>37</v>
      </c>
      <c r="C153" s="55"/>
      <c r="D153" s="61"/>
      <c r="E153" s="57">
        <v>7358</v>
      </c>
      <c r="F153" s="59">
        <f t="shared" si="4"/>
        <v>0</v>
      </c>
    </row>
    <row r="154" spans="2:6" ht="30" customHeight="1" x14ac:dyDescent="0.35">
      <c r="B154" s="56" t="s">
        <v>37</v>
      </c>
      <c r="C154" s="55"/>
      <c r="D154" s="61"/>
      <c r="E154" s="57">
        <v>7358</v>
      </c>
      <c r="F154" s="59">
        <f t="shared" si="4"/>
        <v>0</v>
      </c>
    </row>
    <row r="155" spans="2:6" ht="30" customHeight="1" x14ac:dyDescent="0.35">
      <c r="B155" s="56" t="s">
        <v>37</v>
      </c>
      <c r="C155" s="55"/>
      <c r="D155" s="61"/>
      <c r="E155" s="57">
        <v>7358</v>
      </c>
      <c r="F155" s="59">
        <f t="shared" si="4"/>
        <v>0</v>
      </c>
    </row>
    <row r="156" spans="2:6" ht="30" customHeight="1" x14ac:dyDescent="0.35">
      <c r="B156" s="56" t="s">
        <v>37</v>
      </c>
      <c r="C156" s="55"/>
      <c r="D156" s="61"/>
      <c r="E156" s="57">
        <v>7358</v>
      </c>
      <c r="F156" s="59">
        <f t="shared" si="4"/>
        <v>0</v>
      </c>
    </row>
    <row r="157" spans="2:6" ht="30" customHeight="1" x14ac:dyDescent="0.35">
      <c r="B157" s="56" t="s">
        <v>37</v>
      </c>
      <c r="C157" s="55"/>
      <c r="D157" s="61"/>
      <c r="E157" s="57">
        <v>7358</v>
      </c>
      <c r="F157" s="59">
        <f t="shared" si="4"/>
        <v>0</v>
      </c>
    </row>
    <row r="158" spans="2:6" ht="30" customHeight="1" x14ac:dyDescent="0.35">
      <c r="B158" s="56" t="s">
        <v>37</v>
      </c>
      <c r="C158" s="55"/>
      <c r="D158" s="61"/>
      <c r="E158" s="57">
        <v>7358</v>
      </c>
      <c r="F158" s="59">
        <f t="shared" si="4"/>
        <v>0</v>
      </c>
    </row>
    <row r="159" spans="2:6" ht="30" customHeight="1" x14ac:dyDescent="0.35">
      <c r="B159" s="56" t="s">
        <v>37</v>
      </c>
      <c r="C159" s="55"/>
      <c r="D159" s="61"/>
      <c r="E159" s="57">
        <v>7358</v>
      </c>
      <c r="F159" s="59">
        <f t="shared" si="4"/>
        <v>0</v>
      </c>
    </row>
    <row r="160" spans="2:6" ht="30" customHeight="1" x14ac:dyDescent="0.35">
      <c r="B160" s="56" t="s">
        <v>37</v>
      </c>
      <c r="C160" s="55"/>
      <c r="D160" s="61"/>
      <c r="E160" s="57">
        <v>7358</v>
      </c>
      <c r="F160" s="59">
        <f t="shared" si="4"/>
        <v>0</v>
      </c>
    </row>
    <row r="161" spans="2:6" ht="30" customHeight="1" x14ac:dyDescent="0.35">
      <c r="B161" s="56" t="s">
        <v>37</v>
      </c>
      <c r="C161" s="55"/>
      <c r="D161" s="61"/>
      <c r="E161" s="57">
        <v>7358</v>
      </c>
      <c r="F161" s="59">
        <f t="shared" si="4"/>
        <v>0</v>
      </c>
    </row>
    <row r="162" spans="2:6" ht="30" customHeight="1" x14ac:dyDescent="0.35">
      <c r="B162" s="56" t="s">
        <v>37</v>
      </c>
      <c r="C162" s="55"/>
      <c r="D162" s="61"/>
      <c r="E162" s="57">
        <v>7358</v>
      </c>
      <c r="F162" s="59">
        <f t="shared" si="4"/>
        <v>0</v>
      </c>
    </row>
    <row r="163" spans="2:6" ht="30" customHeight="1" x14ac:dyDescent="0.35">
      <c r="B163" s="56" t="s">
        <v>37</v>
      </c>
      <c r="C163" s="55"/>
      <c r="D163" s="61"/>
      <c r="E163" s="57">
        <v>7358</v>
      </c>
      <c r="F163" s="59">
        <f t="shared" si="4"/>
        <v>0</v>
      </c>
    </row>
    <row r="164" spans="2:6" ht="30" customHeight="1" x14ac:dyDescent="0.35">
      <c r="B164" s="56" t="s">
        <v>37</v>
      </c>
      <c r="C164" s="55"/>
      <c r="D164" s="61"/>
      <c r="E164" s="57">
        <v>7358</v>
      </c>
      <c r="F164" s="59">
        <f t="shared" si="4"/>
        <v>0</v>
      </c>
    </row>
    <row r="165" spans="2:6" ht="30" customHeight="1" x14ac:dyDescent="0.35">
      <c r="B165" s="56" t="s">
        <v>37</v>
      </c>
      <c r="C165" s="55"/>
      <c r="D165" s="61"/>
      <c r="E165" s="57">
        <v>7358</v>
      </c>
      <c r="F165" s="59">
        <f t="shared" si="4"/>
        <v>0</v>
      </c>
    </row>
    <row r="166" spans="2:6" ht="30" customHeight="1" x14ac:dyDescent="0.35">
      <c r="B166" s="56" t="s">
        <v>37</v>
      </c>
      <c r="C166" s="55"/>
      <c r="D166" s="61"/>
      <c r="E166" s="57">
        <v>7358</v>
      </c>
      <c r="F166" s="59">
        <f t="shared" si="4"/>
        <v>0</v>
      </c>
    </row>
    <row r="167" spans="2:6" ht="30" customHeight="1" x14ac:dyDescent="0.35">
      <c r="B167" s="56" t="s">
        <v>37</v>
      </c>
      <c r="C167" s="55"/>
      <c r="D167" s="61"/>
      <c r="E167" s="57">
        <v>7358</v>
      </c>
      <c r="F167" s="59">
        <f t="shared" si="4"/>
        <v>0</v>
      </c>
    </row>
    <row r="168" spans="2:6" ht="30" customHeight="1" x14ac:dyDescent="0.35">
      <c r="B168" s="56" t="s">
        <v>37</v>
      </c>
      <c r="C168" s="55"/>
      <c r="D168" s="61"/>
      <c r="E168" s="57">
        <v>7358</v>
      </c>
      <c r="F168" s="59">
        <f t="shared" si="4"/>
        <v>0</v>
      </c>
    </row>
    <row r="169" spans="2:6" ht="30" customHeight="1" x14ac:dyDescent="0.35">
      <c r="B169" s="56" t="s">
        <v>37</v>
      </c>
      <c r="C169" s="55"/>
      <c r="D169" s="61"/>
      <c r="E169" s="57">
        <v>7358</v>
      </c>
      <c r="F169" s="59">
        <f t="shared" si="4"/>
        <v>0</v>
      </c>
    </row>
    <row r="170" spans="2:6" ht="30" customHeight="1" x14ac:dyDescent="0.35">
      <c r="B170" s="56" t="s">
        <v>37</v>
      </c>
      <c r="C170" s="55"/>
      <c r="D170" s="61"/>
      <c r="E170" s="57">
        <v>7358</v>
      </c>
      <c r="F170" s="59">
        <f t="shared" si="4"/>
        <v>0</v>
      </c>
    </row>
    <row r="171" spans="2:6" ht="30" customHeight="1" x14ac:dyDescent="0.35">
      <c r="B171" s="56" t="s">
        <v>37</v>
      </c>
      <c r="C171" s="55"/>
      <c r="D171" s="61"/>
      <c r="E171" s="57">
        <v>7358</v>
      </c>
      <c r="F171" s="59">
        <f t="shared" si="4"/>
        <v>0</v>
      </c>
    </row>
    <row r="172" spans="2:6" ht="30" customHeight="1" x14ac:dyDescent="0.35">
      <c r="B172" s="56" t="s">
        <v>37</v>
      </c>
      <c r="C172" s="55"/>
      <c r="D172" s="61"/>
      <c r="E172" s="57">
        <v>7358</v>
      </c>
      <c r="F172" s="59">
        <f t="shared" si="4"/>
        <v>0</v>
      </c>
    </row>
    <row r="173" spans="2:6" ht="30" customHeight="1" x14ac:dyDescent="0.35">
      <c r="B173" s="56" t="s">
        <v>37</v>
      </c>
      <c r="C173" s="55"/>
      <c r="D173" s="61"/>
      <c r="E173" s="57">
        <v>7358</v>
      </c>
      <c r="F173" s="59">
        <f t="shared" si="4"/>
        <v>0</v>
      </c>
    </row>
    <row r="174" spans="2:6" ht="30" customHeight="1" x14ac:dyDescent="0.35">
      <c r="B174" s="56" t="s">
        <v>37</v>
      </c>
      <c r="C174" s="55"/>
      <c r="D174" s="61"/>
      <c r="E174" s="57">
        <v>7358</v>
      </c>
      <c r="F174" s="59">
        <f t="shared" si="4"/>
        <v>0</v>
      </c>
    </row>
    <row r="175" spans="2:6" ht="30" customHeight="1" x14ac:dyDescent="0.35">
      <c r="B175" s="56" t="s">
        <v>37</v>
      </c>
      <c r="C175" s="55"/>
      <c r="D175" s="61"/>
      <c r="E175" s="57">
        <v>7358</v>
      </c>
      <c r="F175" s="59">
        <f t="shared" si="4"/>
        <v>0</v>
      </c>
    </row>
    <row r="176" spans="2:6" ht="30" customHeight="1" x14ac:dyDescent="0.35">
      <c r="B176" s="56" t="s">
        <v>37</v>
      </c>
      <c r="C176" s="55"/>
      <c r="D176" s="61"/>
      <c r="E176" s="57">
        <v>7358</v>
      </c>
      <c r="F176" s="59">
        <f t="shared" si="4"/>
        <v>0</v>
      </c>
    </row>
    <row r="177" spans="1:6" ht="30" customHeight="1" x14ac:dyDescent="0.35">
      <c r="B177" s="56" t="s">
        <v>37</v>
      </c>
      <c r="C177" s="55"/>
      <c r="D177" s="61"/>
      <c r="E177" s="57">
        <v>7358</v>
      </c>
      <c r="F177" s="59">
        <f t="shared" si="4"/>
        <v>0</v>
      </c>
    </row>
    <row r="178" spans="1:6" ht="30" customHeight="1" x14ac:dyDescent="0.35">
      <c r="B178" s="56" t="s">
        <v>37</v>
      </c>
      <c r="C178" s="55"/>
      <c r="D178" s="61"/>
      <c r="E178" s="57">
        <v>7358</v>
      </c>
      <c r="F178" s="59">
        <f t="shared" si="4"/>
        <v>0</v>
      </c>
    </row>
    <row r="179" spans="1:6" ht="30" customHeight="1" x14ac:dyDescent="0.35">
      <c r="B179" s="56" t="s">
        <v>37</v>
      </c>
      <c r="C179" s="55"/>
      <c r="D179" s="61"/>
      <c r="E179" s="57">
        <v>7358</v>
      </c>
      <c r="F179" s="59">
        <f t="shared" si="4"/>
        <v>0</v>
      </c>
    </row>
    <row r="180" spans="1:6" ht="30" customHeight="1" x14ac:dyDescent="0.35">
      <c r="B180" s="56" t="s">
        <v>37</v>
      </c>
      <c r="C180" s="55"/>
      <c r="D180" s="61"/>
      <c r="E180" s="57">
        <v>7358</v>
      </c>
      <c r="F180" s="59">
        <f t="shared" si="4"/>
        <v>0</v>
      </c>
    </row>
    <row r="181" spans="1:6" ht="30" customHeight="1" x14ac:dyDescent="0.35">
      <c r="B181" s="56" t="s">
        <v>37</v>
      </c>
      <c r="C181" s="55"/>
      <c r="D181" s="61"/>
      <c r="E181" s="57">
        <v>7358</v>
      </c>
      <c r="F181" s="59">
        <f t="shared" si="4"/>
        <v>0</v>
      </c>
    </row>
    <row r="182" spans="1:6" ht="30" customHeight="1" x14ac:dyDescent="0.35">
      <c r="B182" s="56" t="s">
        <v>37</v>
      </c>
      <c r="C182" s="55"/>
      <c r="D182" s="61"/>
      <c r="E182" s="57">
        <v>7358</v>
      </c>
      <c r="F182" s="59">
        <f t="shared" ref="F182:F218" si="5">ROUND((D182*E182),2)</f>
        <v>0</v>
      </c>
    </row>
    <row r="183" spans="1:6" ht="30" customHeight="1" x14ac:dyDescent="0.35">
      <c r="B183" s="56" t="s">
        <v>37</v>
      </c>
      <c r="C183" s="55"/>
      <c r="D183" s="61"/>
      <c r="E183" s="57">
        <v>7358</v>
      </c>
      <c r="F183" s="59">
        <f t="shared" si="5"/>
        <v>0</v>
      </c>
    </row>
    <row r="184" spans="1:6" ht="30" customHeight="1" x14ac:dyDescent="0.35">
      <c r="B184" s="56" t="s">
        <v>37</v>
      </c>
      <c r="C184" s="55"/>
      <c r="D184" s="61"/>
      <c r="E184" s="57">
        <v>7358</v>
      </c>
      <c r="F184" s="59">
        <f t="shared" si="5"/>
        <v>0</v>
      </c>
    </row>
    <row r="185" spans="1:6" ht="30" customHeight="1" x14ac:dyDescent="0.35">
      <c r="B185" s="56" t="s">
        <v>37</v>
      </c>
      <c r="C185" s="55"/>
      <c r="D185" s="61"/>
      <c r="E185" s="57">
        <v>7358</v>
      </c>
      <c r="F185" s="59">
        <f t="shared" si="5"/>
        <v>0</v>
      </c>
    </row>
    <row r="186" spans="1:6" ht="30" customHeight="1" x14ac:dyDescent="0.35">
      <c r="B186" s="56" t="s">
        <v>37</v>
      </c>
      <c r="C186" s="55"/>
      <c r="D186" s="61"/>
      <c r="E186" s="57">
        <v>7358</v>
      </c>
      <c r="F186" s="59">
        <f t="shared" si="5"/>
        <v>0</v>
      </c>
    </row>
    <row r="187" spans="1:6" ht="30" customHeight="1" x14ac:dyDescent="0.35">
      <c r="B187" s="56" t="s">
        <v>37</v>
      </c>
      <c r="C187" s="55"/>
      <c r="D187" s="61"/>
      <c r="E187" s="57">
        <v>7358</v>
      </c>
      <c r="F187" s="59">
        <f t="shared" si="5"/>
        <v>0</v>
      </c>
    </row>
    <row r="188" spans="1:6" ht="30" customHeight="1" x14ac:dyDescent="0.35">
      <c r="B188" s="56" t="s">
        <v>37</v>
      </c>
      <c r="C188" s="55"/>
      <c r="D188" s="61"/>
      <c r="E188" s="57">
        <v>7358</v>
      </c>
      <c r="F188" s="59">
        <f t="shared" si="5"/>
        <v>0</v>
      </c>
    </row>
    <row r="189" spans="1:6" ht="30" customHeight="1" x14ac:dyDescent="0.35">
      <c r="B189" s="56" t="s">
        <v>37</v>
      </c>
      <c r="C189" s="55"/>
      <c r="D189" s="61"/>
      <c r="E189" s="57">
        <v>7358</v>
      </c>
      <c r="F189" s="59">
        <f t="shared" si="5"/>
        <v>0</v>
      </c>
    </row>
    <row r="190" spans="1:6" ht="30" customHeight="1" x14ac:dyDescent="0.35">
      <c r="A190" s="30"/>
      <c r="B190" s="56" t="s">
        <v>37</v>
      </c>
      <c r="C190" s="55"/>
      <c r="D190" s="61"/>
      <c r="E190" s="57">
        <v>7358</v>
      </c>
      <c r="F190" s="59">
        <f t="shared" si="5"/>
        <v>0</v>
      </c>
    </row>
    <row r="191" spans="1:6" ht="30" customHeight="1" x14ac:dyDescent="0.35">
      <c r="B191" s="56" t="s">
        <v>37</v>
      </c>
      <c r="C191" s="55"/>
      <c r="D191" s="61"/>
      <c r="E191" s="57">
        <v>7358</v>
      </c>
      <c r="F191" s="59">
        <f t="shared" si="5"/>
        <v>0</v>
      </c>
    </row>
    <row r="192" spans="1:6" ht="30" customHeight="1" x14ac:dyDescent="0.35">
      <c r="B192" s="56" t="s">
        <v>37</v>
      </c>
      <c r="C192" s="55"/>
      <c r="D192" s="61"/>
      <c r="E192" s="57">
        <v>7358</v>
      </c>
      <c r="F192" s="59">
        <f t="shared" si="5"/>
        <v>0</v>
      </c>
    </row>
    <row r="193" spans="1:6" ht="30" customHeight="1" x14ac:dyDescent="0.35">
      <c r="B193" s="56" t="s">
        <v>37</v>
      </c>
      <c r="C193" s="55"/>
      <c r="D193" s="61"/>
      <c r="E193" s="57">
        <v>7358</v>
      </c>
      <c r="F193" s="59">
        <f t="shared" si="5"/>
        <v>0</v>
      </c>
    </row>
    <row r="194" spans="1:6" ht="30" customHeight="1" x14ac:dyDescent="0.35">
      <c r="B194" s="56" t="s">
        <v>37</v>
      </c>
      <c r="C194" s="55"/>
      <c r="D194" s="61"/>
      <c r="E194" s="57">
        <v>7358</v>
      </c>
      <c r="F194" s="59">
        <f t="shared" si="5"/>
        <v>0</v>
      </c>
    </row>
    <row r="195" spans="1:6" ht="30" customHeight="1" x14ac:dyDescent="0.35">
      <c r="B195" s="56" t="s">
        <v>37</v>
      </c>
      <c r="C195" s="55"/>
      <c r="D195" s="61"/>
      <c r="E195" s="57">
        <v>7358</v>
      </c>
      <c r="F195" s="59">
        <f t="shared" si="5"/>
        <v>0</v>
      </c>
    </row>
    <row r="196" spans="1:6" ht="30" customHeight="1" x14ac:dyDescent="0.35">
      <c r="B196" s="56" t="s">
        <v>37</v>
      </c>
      <c r="C196" s="55"/>
      <c r="D196" s="61"/>
      <c r="E196" s="57">
        <v>7358</v>
      </c>
      <c r="F196" s="59">
        <f t="shared" si="5"/>
        <v>0</v>
      </c>
    </row>
    <row r="197" spans="1:6" ht="30" customHeight="1" x14ac:dyDescent="0.35">
      <c r="B197" s="56" t="s">
        <v>37</v>
      </c>
      <c r="C197" s="55"/>
      <c r="D197" s="61"/>
      <c r="E197" s="57">
        <v>7358</v>
      </c>
      <c r="F197" s="59">
        <f t="shared" si="5"/>
        <v>0</v>
      </c>
    </row>
    <row r="198" spans="1:6" ht="30" customHeight="1" x14ac:dyDescent="0.35">
      <c r="B198" s="56" t="s">
        <v>37</v>
      </c>
      <c r="C198" s="55"/>
      <c r="D198" s="61"/>
      <c r="E198" s="57">
        <v>7358</v>
      </c>
      <c r="F198" s="59">
        <f t="shared" si="5"/>
        <v>0</v>
      </c>
    </row>
    <row r="199" spans="1:6" ht="30" customHeight="1" x14ac:dyDescent="0.35">
      <c r="B199" s="56" t="s">
        <v>37</v>
      </c>
      <c r="C199" s="55"/>
      <c r="D199" s="61"/>
      <c r="E199" s="57">
        <v>7358</v>
      </c>
      <c r="F199" s="59">
        <f t="shared" si="5"/>
        <v>0</v>
      </c>
    </row>
    <row r="200" spans="1:6" ht="30" customHeight="1" x14ac:dyDescent="0.35">
      <c r="B200" s="56" t="s">
        <v>37</v>
      </c>
      <c r="C200" s="55"/>
      <c r="D200" s="61"/>
      <c r="E200" s="57">
        <v>7358</v>
      </c>
      <c r="F200" s="59">
        <f t="shared" si="5"/>
        <v>0</v>
      </c>
    </row>
    <row r="201" spans="1:6" ht="30" customHeight="1" x14ac:dyDescent="0.35">
      <c r="B201" s="56" t="s">
        <v>37</v>
      </c>
      <c r="C201" s="55"/>
      <c r="D201" s="61"/>
      <c r="E201" s="57">
        <v>7358</v>
      </c>
      <c r="F201" s="59">
        <f t="shared" si="5"/>
        <v>0</v>
      </c>
    </row>
    <row r="202" spans="1:6" ht="30" customHeight="1" x14ac:dyDescent="0.35">
      <c r="B202" s="56" t="s">
        <v>37</v>
      </c>
      <c r="C202" s="55"/>
      <c r="D202" s="61"/>
      <c r="E202" s="57">
        <v>7358</v>
      </c>
      <c r="F202" s="59">
        <f t="shared" si="5"/>
        <v>0</v>
      </c>
    </row>
    <row r="203" spans="1:6" ht="30" customHeight="1" x14ac:dyDescent="0.35">
      <c r="B203" s="56" t="s">
        <v>37</v>
      </c>
      <c r="C203" s="55"/>
      <c r="D203" s="61"/>
      <c r="E203" s="57">
        <v>7358</v>
      </c>
      <c r="F203" s="59">
        <f t="shared" si="5"/>
        <v>0</v>
      </c>
    </row>
    <row r="204" spans="1:6" ht="30" customHeight="1" x14ac:dyDescent="0.35">
      <c r="B204" s="56" t="s">
        <v>37</v>
      </c>
      <c r="C204" s="55"/>
      <c r="D204" s="61"/>
      <c r="E204" s="57">
        <v>7358</v>
      </c>
      <c r="F204" s="59">
        <f t="shared" si="5"/>
        <v>0</v>
      </c>
    </row>
    <row r="205" spans="1:6" ht="30" customHeight="1" x14ac:dyDescent="0.35">
      <c r="A205" s="30"/>
      <c r="B205" s="56" t="s">
        <v>37</v>
      </c>
      <c r="C205" s="55"/>
      <c r="D205" s="61"/>
      <c r="E205" s="57">
        <v>7358</v>
      </c>
      <c r="F205" s="59">
        <f t="shared" si="5"/>
        <v>0</v>
      </c>
    </row>
    <row r="206" spans="1:6" ht="30" customHeight="1" x14ac:dyDescent="0.35">
      <c r="B206" s="56" t="s">
        <v>37</v>
      </c>
      <c r="C206" s="55"/>
      <c r="D206" s="61"/>
      <c r="E206" s="57">
        <v>7358</v>
      </c>
      <c r="F206" s="59">
        <f t="shared" si="5"/>
        <v>0</v>
      </c>
    </row>
    <row r="207" spans="1:6" ht="30" customHeight="1" x14ac:dyDescent="0.35">
      <c r="B207" s="56" t="s">
        <v>37</v>
      </c>
      <c r="C207" s="55"/>
      <c r="D207" s="61"/>
      <c r="E207" s="57">
        <v>7358</v>
      </c>
      <c r="F207" s="59">
        <f t="shared" si="5"/>
        <v>0</v>
      </c>
    </row>
    <row r="208" spans="1:6" ht="30" customHeight="1" x14ac:dyDescent="0.35">
      <c r="B208" s="56" t="s">
        <v>37</v>
      </c>
      <c r="C208" s="55"/>
      <c r="D208" s="61"/>
      <c r="E208" s="57">
        <v>7358</v>
      </c>
      <c r="F208" s="59">
        <f t="shared" si="5"/>
        <v>0</v>
      </c>
    </row>
    <row r="209" spans="1:6" ht="30" customHeight="1" x14ac:dyDescent="0.35">
      <c r="B209" s="56" t="s">
        <v>37</v>
      </c>
      <c r="C209" s="55"/>
      <c r="D209" s="61"/>
      <c r="E209" s="57">
        <v>7358</v>
      </c>
      <c r="F209" s="59">
        <f t="shared" si="5"/>
        <v>0</v>
      </c>
    </row>
    <row r="210" spans="1:6" ht="30" customHeight="1" x14ac:dyDescent="0.35">
      <c r="B210" s="56" t="s">
        <v>37</v>
      </c>
      <c r="C210" s="55"/>
      <c r="D210" s="61"/>
      <c r="E210" s="57">
        <v>7358</v>
      </c>
      <c r="F210" s="59">
        <f t="shared" si="5"/>
        <v>0</v>
      </c>
    </row>
    <row r="211" spans="1:6" ht="30" customHeight="1" x14ac:dyDescent="0.35">
      <c r="B211" s="56" t="s">
        <v>37</v>
      </c>
      <c r="C211" s="55"/>
      <c r="D211" s="61"/>
      <c r="E211" s="57">
        <v>7358</v>
      </c>
      <c r="F211" s="59">
        <f t="shared" si="5"/>
        <v>0</v>
      </c>
    </row>
    <row r="212" spans="1:6" ht="30" customHeight="1" x14ac:dyDescent="0.35">
      <c r="B212" s="56" t="s">
        <v>37</v>
      </c>
      <c r="C212" s="55"/>
      <c r="D212" s="61"/>
      <c r="E212" s="57">
        <v>7358</v>
      </c>
      <c r="F212" s="59">
        <f t="shared" si="5"/>
        <v>0</v>
      </c>
    </row>
    <row r="213" spans="1:6" ht="30" customHeight="1" x14ac:dyDescent="0.35">
      <c r="B213" s="56" t="s">
        <v>37</v>
      </c>
      <c r="C213" s="55"/>
      <c r="D213" s="61"/>
      <c r="E213" s="57">
        <v>7358</v>
      </c>
      <c r="F213" s="59">
        <f t="shared" si="5"/>
        <v>0</v>
      </c>
    </row>
    <row r="214" spans="1:6" ht="30" customHeight="1" x14ac:dyDescent="0.35">
      <c r="B214" s="56" t="s">
        <v>37</v>
      </c>
      <c r="C214" s="55"/>
      <c r="D214" s="61"/>
      <c r="E214" s="57">
        <v>7358</v>
      </c>
      <c r="F214" s="59">
        <f t="shared" si="5"/>
        <v>0</v>
      </c>
    </row>
    <row r="215" spans="1:6" ht="30" customHeight="1" x14ac:dyDescent="0.35">
      <c r="B215" s="56" t="s">
        <v>37</v>
      </c>
      <c r="C215" s="55"/>
      <c r="D215" s="61"/>
      <c r="E215" s="57">
        <v>7358</v>
      </c>
      <c r="F215" s="59">
        <f t="shared" si="5"/>
        <v>0</v>
      </c>
    </row>
    <row r="216" spans="1:6" ht="30" customHeight="1" x14ac:dyDescent="0.35">
      <c r="B216" s="56" t="s">
        <v>37</v>
      </c>
      <c r="C216" s="55"/>
      <c r="D216" s="61"/>
      <c r="E216" s="57">
        <v>7358</v>
      </c>
      <c r="F216" s="59">
        <f t="shared" si="5"/>
        <v>0</v>
      </c>
    </row>
    <row r="217" spans="1:6" ht="30" customHeight="1" x14ac:dyDescent="0.35">
      <c r="A217" s="30"/>
      <c r="B217" s="56" t="s">
        <v>37</v>
      </c>
      <c r="C217" s="55"/>
      <c r="D217" s="61"/>
      <c r="E217" s="57">
        <v>7358</v>
      </c>
      <c r="F217" s="59">
        <f t="shared" si="5"/>
        <v>0</v>
      </c>
    </row>
    <row r="218" spans="1:6" ht="30" customHeight="1" x14ac:dyDescent="0.35">
      <c r="B218" s="56" t="s">
        <v>37</v>
      </c>
      <c r="C218" s="55"/>
      <c r="D218" s="61"/>
      <c r="E218" s="57">
        <v>7358</v>
      </c>
      <c r="F218" s="59">
        <f t="shared" si="5"/>
        <v>0</v>
      </c>
    </row>
    <row r="219" spans="1:6" ht="30" customHeight="1" x14ac:dyDescent="0.35">
      <c r="B219" s="56" t="s">
        <v>37</v>
      </c>
      <c r="C219" s="55"/>
      <c r="D219" s="61"/>
      <c r="E219" s="57">
        <v>7358</v>
      </c>
      <c r="F219" s="59">
        <f t="shared" ref="F219:F281" si="6">ROUND((D219*E219),2)</f>
        <v>0</v>
      </c>
    </row>
    <row r="220" spans="1:6" ht="30" customHeight="1" x14ac:dyDescent="0.35">
      <c r="B220" s="56" t="s">
        <v>37</v>
      </c>
      <c r="C220" s="55"/>
      <c r="D220" s="61"/>
      <c r="E220" s="57">
        <v>7358</v>
      </c>
      <c r="F220" s="59">
        <f t="shared" si="6"/>
        <v>0</v>
      </c>
    </row>
    <row r="221" spans="1:6" ht="30" customHeight="1" x14ac:dyDescent="0.35">
      <c r="B221" s="56" t="s">
        <v>37</v>
      </c>
      <c r="C221" s="55"/>
      <c r="D221" s="61"/>
      <c r="E221" s="57">
        <v>7358</v>
      </c>
      <c r="F221" s="59">
        <f t="shared" si="6"/>
        <v>0</v>
      </c>
    </row>
    <row r="222" spans="1:6" ht="30" customHeight="1" x14ac:dyDescent="0.35">
      <c r="B222" s="56" t="s">
        <v>37</v>
      </c>
      <c r="C222" s="55"/>
      <c r="D222" s="61"/>
      <c r="E222" s="57">
        <v>7358</v>
      </c>
      <c r="F222" s="59">
        <f t="shared" si="6"/>
        <v>0</v>
      </c>
    </row>
    <row r="223" spans="1:6" ht="30" customHeight="1" x14ac:dyDescent="0.35">
      <c r="B223" s="56" t="s">
        <v>37</v>
      </c>
      <c r="C223" s="55"/>
      <c r="D223" s="61"/>
      <c r="E223" s="57">
        <v>7358</v>
      </c>
      <c r="F223" s="59">
        <f t="shared" si="6"/>
        <v>0</v>
      </c>
    </row>
    <row r="224" spans="1:6" ht="30" customHeight="1" x14ac:dyDescent="0.35">
      <c r="B224" s="56" t="s">
        <v>37</v>
      </c>
      <c r="C224" s="55"/>
      <c r="D224" s="61"/>
      <c r="E224" s="57">
        <v>7358</v>
      </c>
      <c r="F224" s="59">
        <f t="shared" si="6"/>
        <v>0</v>
      </c>
    </row>
    <row r="225" spans="1:6" ht="30" customHeight="1" x14ac:dyDescent="0.35">
      <c r="A225" s="30"/>
      <c r="B225" s="56" t="s">
        <v>37</v>
      </c>
      <c r="C225" s="55"/>
      <c r="D225" s="61"/>
      <c r="E225" s="57">
        <v>7358</v>
      </c>
      <c r="F225" s="59">
        <f t="shared" si="6"/>
        <v>0</v>
      </c>
    </row>
    <row r="226" spans="1:6" ht="30" customHeight="1" x14ac:dyDescent="0.35">
      <c r="B226" s="56" t="s">
        <v>37</v>
      </c>
      <c r="C226" s="55"/>
      <c r="D226" s="61"/>
      <c r="E226" s="57">
        <v>7358</v>
      </c>
      <c r="F226" s="59">
        <f t="shared" si="6"/>
        <v>0</v>
      </c>
    </row>
    <row r="227" spans="1:6" ht="30" customHeight="1" x14ac:dyDescent="0.35">
      <c r="B227" s="56" t="s">
        <v>37</v>
      </c>
      <c r="C227" s="55"/>
      <c r="D227" s="61"/>
      <c r="E227" s="57">
        <v>7358</v>
      </c>
      <c r="F227" s="59">
        <f t="shared" si="6"/>
        <v>0</v>
      </c>
    </row>
    <row r="228" spans="1:6" ht="30" customHeight="1" x14ac:dyDescent="0.35">
      <c r="B228" s="56" t="s">
        <v>37</v>
      </c>
      <c r="C228" s="55"/>
      <c r="D228" s="61"/>
      <c r="E228" s="57">
        <v>7358</v>
      </c>
      <c r="F228" s="59">
        <f t="shared" si="6"/>
        <v>0</v>
      </c>
    </row>
    <row r="229" spans="1:6" ht="30" customHeight="1" x14ac:dyDescent="0.35">
      <c r="B229" s="56" t="s">
        <v>37</v>
      </c>
      <c r="C229" s="55"/>
      <c r="D229" s="61"/>
      <c r="E229" s="57">
        <v>7358</v>
      </c>
      <c r="F229" s="59">
        <f t="shared" si="6"/>
        <v>0</v>
      </c>
    </row>
    <row r="230" spans="1:6" ht="30" customHeight="1" x14ac:dyDescent="0.35">
      <c r="B230" s="56" t="s">
        <v>37</v>
      </c>
      <c r="C230" s="55"/>
      <c r="D230" s="61"/>
      <c r="E230" s="57">
        <v>7358</v>
      </c>
      <c r="F230" s="59">
        <f t="shared" si="6"/>
        <v>0</v>
      </c>
    </row>
    <row r="231" spans="1:6" ht="30" customHeight="1" x14ac:dyDescent="0.35">
      <c r="B231" s="56" t="s">
        <v>37</v>
      </c>
      <c r="C231" s="55"/>
      <c r="D231" s="61"/>
      <c r="E231" s="57">
        <v>7358</v>
      </c>
      <c r="F231" s="59">
        <f t="shared" si="6"/>
        <v>0</v>
      </c>
    </row>
    <row r="232" spans="1:6" ht="30" customHeight="1" x14ac:dyDescent="0.35">
      <c r="B232" s="56" t="s">
        <v>37</v>
      </c>
      <c r="C232" s="55"/>
      <c r="D232" s="61"/>
      <c r="E232" s="57">
        <v>7358</v>
      </c>
      <c r="F232" s="59">
        <f t="shared" si="6"/>
        <v>0</v>
      </c>
    </row>
    <row r="233" spans="1:6" ht="30" customHeight="1" x14ac:dyDescent="0.35">
      <c r="B233" s="56" t="s">
        <v>37</v>
      </c>
      <c r="C233" s="55"/>
      <c r="D233" s="61"/>
      <c r="E233" s="57">
        <v>7358</v>
      </c>
      <c r="F233" s="59">
        <f t="shared" si="6"/>
        <v>0</v>
      </c>
    </row>
    <row r="234" spans="1:6" ht="30" customHeight="1" x14ac:dyDescent="0.35">
      <c r="B234" s="56" t="s">
        <v>37</v>
      </c>
      <c r="C234" s="55"/>
      <c r="D234" s="61"/>
      <c r="E234" s="57">
        <v>7358</v>
      </c>
      <c r="F234" s="59">
        <f t="shared" si="6"/>
        <v>0</v>
      </c>
    </row>
    <row r="235" spans="1:6" ht="30" customHeight="1" x14ac:dyDescent="0.35">
      <c r="B235" s="56" t="s">
        <v>37</v>
      </c>
      <c r="C235" s="55"/>
      <c r="D235" s="61"/>
      <c r="E235" s="57">
        <v>7358</v>
      </c>
      <c r="F235" s="59">
        <f t="shared" si="6"/>
        <v>0</v>
      </c>
    </row>
    <row r="236" spans="1:6" ht="30" customHeight="1" x14ac:dyDescent="0.35">
      <c r="B236" s="56" t="s">
        <v>37</v>
      </c>
      <c r="C236" s="55"/>
      <c r="D236" s="61"/>
      <c r="E236" s="57">
        <v>7358</v>
      </c>
      <c r="F236" s="59">
        <f t="shared" si="6"/>
        <v>0</v>
      </c>
    </row>
    <row r="237" spans="1:6" ht="30" customHeight="1" x14ac:dyDescent="0.35">
      <c r="A237" s="30"/>
      <c r="B237" s="56" t="s">
        <v>37</v>
      </c>
      <c r="C237" s="55"/>
      <c r="D237" s="61"/>
      <c r="E237" s="57">
        <v>7358</v>
      </c>
      <c r="F237" s="59">
        <f t="shared" si="6"/>
        <v>0</v>
      </c>
    </row>
    <row r="238" spans="1:6" ht="30" customHeight="1" x14ac:dyDescent="0.35">
      <c r="B238" s="56" t="s">
        <v>37</v>
      </c>
      <c r="C238" s="55"/>
      <c r="D238" s="61"/>
      <c r="E238" s="57">
        <v>7358</v>
      </c>
      <c r="F238" s="59">
        <f t="shared" ref="F238:F245" si="7">ROUND((D238*E238),2)</f>
        <v>0</v>
      </c>
    </row>
    <row r="239" spans="1:6" ht="30" customHeight="1" x14ac:dyDescent="0.35">
      <c r="B239" s="56" t="s">
        <v>37</v>
      </c>
      <c r="C239" s="55"/>
      <c r="D239" s="61"/>
      <c r="E239" s="57">
        <v>7358</v>
      </c>
      <c r="F239" s="59">
        <f t="shared" si="7"/>
        <v>0</v>
      </c>
    </row>
    <row r="240" spans="1:6" ht="30" customHeight="1" x14ac:dyDescent="0.35">
      <c r="B240" s="56" t="s">
        <v>37</v>
      </c>
      <c r="C240" s="55"/>
      <c r="D240" s="61"/>
      <c r="E240" s="57">
        <v>7358</v>
      </c>
      <c r="F240" s="59">
        <f t="shared" si="7"/>
        <v>0</v>
      </c>
    </row>
    <row r="241" spans="1:6" ht="30" customHeight="1" x14ac:dyDescent="0.35">
      <c r="B241" s="56" t="s">
        <v>37</v>
      </c>
      <c r="C241" s="55"/>
      <c r="D241" s="61"/>
      <c r="E241" s="57">
        <v>7358</v>
      </c>
      <c r="F241" s="59">
        <f t="shared" si="7"/>
        <v>0</v>
      </c>
    </row>
    <row r="242" spans="1:6" ht="30" customHeight="1" x14ac:dyDescent="0.35">
      <c r="B242" s="56" t="s">
        <v>37</v>
      </c>
      <c r="C242" s="55"/>
      <c r="D242" s="61"/>
      <c r="E242" s="57">
        <v>7358</v>
      </c>
      <c r="F242" s="59">
        <f t="shared" si="7"/>
        <v>0</v>
      </c>
    </row>
    <row r="243" spans="1:6" ht="30" customHeight="1" x14ac:dyDescent="0.35">
      <c r="B243" s="56" t="s">
        <v>37</v>
      </c>
      <c r="C243" s="55"/>
      <c r="D243" s="61"/>
      <c r="E243" s="57">
        <v>7358</v>
      </c>
      <c r="F243" s="59">
        <f t="shared" si="7"/>
        <v>0</v>
      </c>
    </row>
    <row r="244" spans="1:6" ht="30" customHeight="1" x14ac:dyDescent="0.35">
      <c r="B244" s="56" t="s">
        <v>37</v>
      </c>
      <c r="C244" s="55"/>
      <c r="D244" s="61"/>
      <c r="E244" s="57">
        <v>7358</v>
      </c>
      <c r="F244" s="59">
        <f t="shared" si="7"/>
        <v>0</v>
      </c>
    </row>
    <row r="245" spans="1:6" ht="30" customHeight="1" x14ac:dyDescent="0.35">
      <c r="A245" s="30"/>
      <c r="B245" s="56" t="s">
        <v>37</v>
      </c>
      <c r="C245" s="55"/>
      <c r="D245" s="61"/>
      <c r="E245" s="57">
        <v>7358</v>
      </c>
      <c r="F245" s="59">
        <f t="shared" si="7"/>
        <v>0</v>
      </c>
    </row>
    <row r="246" spans="1:6" ht="30" customHeight="1" x14ac:dyDescent="0.35">
      <c r="B246" s="56" t="s">
        <v>37</v>
      </c>
      <c r="C246" s="55"/>
      <c r="D246" s="61"/>
      <c r="E246" s="57">
        <v>7358</v>
      </c>
      <c r="F246" s="59">
        <f t="shared" si="6"/>
        <v>0</v>
      </c>
    </row>
    <row r="247" spans="1:6" ht="30" customHeight="1" x14ac:dyDescent="0.35">
      <c r="B247" s="56" t="s">
        <v>37</v>
      </c>
      <c r="C247" s="55"/>
      <c r="D247" s="61"/>
      <c r="E247" s="57">
        <v>7358</v>
      </c>
      <c r="F247" s="59">
        <f t="shared" si="6"/>
        <v>0</v>
      </c>
    </row>
    <row r="248" spans="1:6" ht="30" customHeight="1" x14ac:dyDescent="0.35">
      <c r="B248" s="56" t="s">
        <v>37</v>
      </c>
      <c r="C248" s="55"/>
      <c r="D248" s="61"/>
      <c r="E248" s="57">
        <v>7358</v>
      </c>
      <c r="F248" s="59">
        <f t="shared" si="6"/>
        <v>0</v>
      </c>
    </row>
    <row r="249" spans="1:6" ht="30" customHeight="1" x14ac:dyDescent="0.35">
      <c r="B249" s="56" t="s">
        <v>37</v>
      </c>
      <c r="C249" s="55"/>
      <c r="D249" s="61"/>
      <c r="E249" s="57">
        <v>7358</v>
      </c>
      <c r="F249" s="59">
        <f t="shared" si="6"/>
        <v>0</v>
      </c>
    </row>
    <row r="250" spans="1:6" ht="30" customHeight="1" x14ac:dyDescent="0.35">
      <c r="B250" s="56" t="s">
        <v>37</v>
      </c>
      <c r="C250" s="55"/>
      <c r="D250" s="61"/>
      <c r="E250" s="57">
        <v>7358</v>
      </c>
      <c r="F250" s="59">
        <f t="shared" si="6"/>
        <v>0</v>
      </c>
    </row>
    <row r="251" spans="1:6" ht="30" customHeight="1" x14ac:dyDescent="0.35">
      <c r="B251" s="56" t="s">
        <v>37</v>
      </c>
      <c r="C251" s="55"/>
      <c r="D251" s="61"/>
      <c r="E251" s="57">
        <v>7358</v>
      </c>
      <c r="F251" s="59">
        <f t="shared" si="6"/>
        <v>0</v>
      </c>
    </row>
    <row r="252" spans="1:6" ht="30" customHeight="1" x14ac:dyDescent="0.35">
      <c r="B252" s="56" t="s">
        <v>37</v>
      </c>
      <c r="C252" s="55"/>
      <c r="D252" s="61"/>
      <c r="E252" s="57">
        <v>7358</v>
      </c>
      <c r="F252" s="59">
        <f t="shared" si="6"/>
        <v>0</v>
      </c>
    </row>
    <row r="253" spans="1:6" ht="30" customHeight="1" x14ac:dyDescent="0.35">
      <c r="A253" s="30"/>
      <c r="B253" s="56" t="s">
        <v>37</v>
      </c>
      <c r="C253" s="55"/>
      <c r="D253" s="61"/>
      <c r="E253" s="57">
        <v>7358</v>
      </c>
      <c r="F253" s="59">
        <f t="shared" si="6"/>
        <v>0</v>
      </c>
    </row>
    <row r="254" spans="1:6" ht="30" customHeight="1" x14ac:dyDescent="0.35">
      <c r="B254" s="56" t="s">
        <v>37</v>
      </c>
      <c r="C254" s="55"/>
      <c r="D254" s="61"/>
      <c r="E254" s="57">
        <v>7358</v>
      </c>
      <c r="F254" s="59">
        <f t="shared" si="6"/>
        <v>0</v>
      </c>
    </row>
    <row r="255" spans="1:6" ht="30" customHeight="1" x14ac:dyDescent="0.35">
      <c r="B255" s="56" t="s">
        <v>37</v>
      </c>
      <c r="C255" s="55"/>
      <c r="D255" s="61"/>
      <c r="E255" s="57">
        <v>7358</v>
      </c>
      <c r="F255" s="59">
        <f t="shared" si="6"/>
        <v>0</v>
      </c>
    </row>
    <row r="256" spans="1:6" ht="30" customHeight="1" x14ac:dyDescent="0.35">
      <c r="B256" s="56" t="s">
        <v>37</v>
      </c>
      <c r="C256" s="55"/>
      <c r="D256" s="61"/>
      <c r="E256" s="57">
        <v>7358</v>
      </c>
      <c r="F256" s="59">
        <f t="shared" si="6"/>
        <v>0</v>
      </c>
    </row>
    <row r="257" spans="1:6" ht="30" customHeight="1" x14ac:dyDescent="0.35">
      <c r="B257" s="56" t="s">
        <v>37</v>
      </c>
      <c r="C257" s="55"/>
      <c r="D257" s="61"/>
      <c r="E257" s="57">
        <v>7358</v>
      </c>
      <c r="F257" s="59">
        <f t="shared" si="6"/>
        <v>0</v>
      </c>
    </row>
    <row r="258" spans="1:6" ht="30" customHeight="1" x14ac:dyDescent="0.35">
      <c r="B258" s="56" t="s">
        <v>37</v>
      </c>
      <c r="C258" s="55"/>
      <c r="D258" s="61"/>
      <c r="E258" s="57">
        <v>7358</v>
      </c>
      <c r="F258" s="59">
        <f t="shared" si="6"/>
        <v>0</v>
      </c>
    </row>
    <row r="259" spans="1:6" ht="30" customHeight="1" x14ac:dyDescent="0.35">
      <c r="B259" s="56" t="s">
        <v>37</v>
      </c>
      <c r="C259" s="55"/>
      <c r="D259" s="61"/>
      <c r="E259" s="57">
        <v>7358</v>
      </c>
      <c r="F259" s="59">
        <f t="shared" si="6"/>
        <v>0</v>
      </c>
    </row>
    <row r="260" spans="1:6" ht="30" customHeight="1" x14ac:dyDescent="0.35">
      <c r="B260" s="56" t="s">
        <v>37</v>
      </c>
      <c r="C260" s="55"/>
      <c r="D260" s="61"/>
      <c r="E260" s="57">
        <v>7358</v>
      </c>
      <c r="F260" s="59">
        <f t="shared" si="6"/>
        <v>0</v>
      </c>
    </row>
    <row r="261" spans="1:6" ht="30" customHeight="1" x14ac:dyDescent="0.35">
      <c r="B261" s="56" t="s">
        <v>37</v>
      </c>
      <c r="C261" s="55"/>
      <c r="D261" s="61"/>
      <c r="E261" s="57">
        <v>7358</v>
      </c>
      <c r="F261" s="59">
        <f t="shared" si="6"/>
        <v>0</v>
      </c>
    </row>
    <row r="262" spans="1:6" ht="30" customHeight="1" x14ac:dyDescent="0.35">
      <c r="B262" s="56" t="s">
        <v>37</v>
      </c>
      <c r="C262" s="55"/>
      <c r="D262" s="61"/>
      <c r="E262" s="57">
        <v>7358</v>
      </c>
      <c r="F262" s="59">
        <f t="shared" si="6"/>
        <v>0</v>
      </c>
    </row>
    <row r="263" spans="1:6" ht="30" customHeight="1" x14ac:dyDescent="0.35">
      <c r="B263" s="56" t="s">
        <v>37</v>
      </c>
      <c r="C263" s="55"/>
      <c r="D263" s="61"/>
      <c r="E263" s="57">
        <v>7358</v>
      </c>
      <c r="F263" s="59">
        <f t="shared" si="6"/>
        <v>0</v>
      </c>
    </row>
    <row r="264" spans="1:6" ht="30" customHeight="1" x14ac:dyDescent="0.35">
      <c r="B264" s="56" t="s">
        <v>37</v>
      </c>
      <c r="C264" s="55"/>
      <c r="D264" s="61"/>
      <c r="E264" s="57">
        <v>7358</v>
      </c>
      <c r="F264" s="59">
        <f t="shared" si="6"/>
        <v>0</v>
      </c>
    </row>
    <row r="265" spans="1:6" ht="30" customHeight="1" x14ac:dyDescent="0.35">
      <c r="B265" s="56" t="s">
        <v>37</v>
      </c>
      <c r="C265" s="55"/>
      <c r="D265" s="61"/>
      <c r="E265" s="57">
        <v>7358</v>
      </c>
      <c r="F265" s="59">
        <f t="shared" si="6"/>
        <v>0</v>
      </c>
    </row>
    <row r="266" spans="1:6" ht="30" customHeight="1" x14ac:dyDescent="0.35">
      <c r="B266" s="56" t="s">
        <v>37</v>
      </c>
      <c r="C266" s="55"/>
      <c r="D266" s="61"/>
      <c r="E266" s="57">
        <v>7358</v>
      </c>
      <c r="F266" s="59">
        <f t="shared" si="6"/>
        <v>0</v>
      </c>
    </row>
    <row r="267" spans="1:6" ht="30" customHeight="1" x14ac:dyDescent="0.35">
      <c r="B267" s="56" t="s">
        <v>37</v>
      </c>
      <c r="C267" s="55"/>
      <c r="D267" s="61"/>
      <c r="E267" s="57">
        <v>7358</v>
      </c>
      <c r="F267" s="59">
        <f t="shared" si="6"/>
        <v>0</v>
      </c>
    </row>
    <row r="268" spans="1:6" ht="30" customHeight="1" x14ac:dyDescent="0.35">
      <c r="A268" s="30"/>
      <c r="B268" s="56" t="s">
        <v>37</v>
      </c>
      <c r="C268" s="55"/>
      <c r="D268" s="61"/>
      <c r="E268" s="57">
        <v>7358</v>
      </c>
      <c r="F268" s="59">
        <f t="shared" si="6"/>
        <v>0</v>
      </c>
    </row>
    <row r="269" spans="1:6" ht="30" customHeight="1" x14ac:dyDescent="0.35">
      <c r="B269" s="56" t="s">
        <v>37</v>
      </c>
      <c r="C269" s="55"/>
      <c r="D269" s="61"/>
      <c r="E269" s="57">
        <v>7358</v>
      </c>
      <c r="F269" s="59">
        <f t="shared" si="6"/>
        <v>0</v>
      </c>
    </row>
    <row r="270" spans="1:6" ht="30" customHeight="1" x14ac:dyDescent="0.35">
      <c r="B270" s="56" t="s">
        <v>37</v>
      </c>
      <c r="C270" s="55"/>
      <c r="D270" s="61"/>
      <c r="E270" s="57">
        <v>7358</v>
      </c>
      <c r="F270" s="59">
        <f t="shared" si="6"/>
        <v>0</v>
      </c>
    </row>
    <row r="271" spans="1:6" ht="30" customHeight="1" x14ac:dyDescent="0.35">
      <c r="B271" s="56" t="s">
        <v>37</v>
      </c>
      <c r="C271" s="55"/>
      <c r="D271" s="61"/>
      <c r="E271" s="57">
        <v>7358</v>
      </c>
      <c r="F271" s="59">
        <f t="shared" si="6"/>
        <v>0</v>
      </c>
    </row>
    <row r="272" spans="1:6" ht="30" customHeight="1" x14ac:dyDescent="0.35">
      <c r="B272" s="56" t="s">
        <v>37</v>
      </c>
      <c r="C272" s="55"/>
      <c r="D272" s="61"/>
      <c r="E272" s="57">
        <v>7358</v>
      </c>
      <c r="F272" s="59">
        <f t="shared" si="6"/>
        <v>0</v>
      </c>
    </row>
    <row r="273" spans="1:6" ht="30" customHeight="1" x14ac:dyDescent="0.35">
      <c r="B273" s="56" t="s">
        <v>37</v>
      </c>
      <c r="C273" s="55"/>
      <c r="D273" s="61"/>
      <c r="E273" s="57">
        <v>7358</v>
      </c>
      <c r="F273" s="59">
        <f t="shared" si="6"/>
        <v>0</v>
      </c>
    </row>
    <row r="274" spans="1:6" ht="30" customHeight="1" x14ac:dyDescent="0.35">
      <c r="B274" s="56" t="s">
        <v>37</v>
      </c>
      <c r="C274" s="55"/>
      <c r="D274" s="61"/>
      <c r="E274" s="57">
        <v>7358</v>
      </c>
      <c r="F274" s="59">
        <f t="shared" si="6"/>
        <v>0</v>
      </c>
    </row>
    <row r="275" spans="1:6" ht="30" customHeight="1" x14ac:dyDescent="0.35">
      <c r="B275" s="56" t="s">
        <v>37</v>
      </c>
      <c r="C275" s="55"/>
      <c r="D275" s="61"/>
      <c r="E275" s="57">
        <v>7358</v>
      </c>
      <c r="F275" s="59">
        <f t="shared" si="6"/>
        <v>0</v>
      </c>
    </row>
    <row r="276" spans="1:6" ht="30" customHeight="1" x14ac:dyDescent="0.35">
      <c r="B276" s="56" t="s">
        <v>37</v>
      </c>
      <c r="C276" s="55"/>
      <c r="D276" s="61"/>
      <c r="E276" s="57">
        <v>7358</v>
      </c>
      <c r="F276" s="59">
        <f t="shared" si="6"/>
        <v>0</v>
      </c>
    </row>
    <row r="277" spans="1:6" ht="30" customHeight="1" x14ac:dyDescent="0.35">
      <c r="B277" s="56" t="s">
        <v>37</v>
      </c>
      <c r="C277" s="55"/>
      <c r="D277" s="61"/>
      <c r="E277" s="57">
        <v>7358</v>
      </c>
      <c r="F277" s="59">
        <f t="shared" si="6"/>
        <v>0</v>
      </c>
    </row>
    <row r="278" spans="1:6" ht="30" customHeight="1" x14ac:dyDescent="0.35">
      <c r="B278" s="56" t="s">
        <v>37</v>
      </c>
      <c r="C278" s="55"/>
      <c r="D278" s="61"/>
      <c r="E278" s="57">
        <v>7358</v>
      </c>
      <c r="F278" s="59">
        <f t="shared" si="6"/>
        <v>0</v>
      </c>
    </row>
    <row r="279" spans="1:6" ht="30" customHeight="1" x14ac:dyDescent="0.35">
      <c r="B279" s="56" t="s">
        <v>37</v>
      </c>
      <c r="C279" s="55"/>
      <c r="D279" s="61"/>
      <c r="E279" s="57">
        <v>7358</v>
      </c>
      <c r="F279" s="59">
        <f t="shared" si="6"/>
        <v>0</v>
      </c>
    </row>
    <row r="280" spans="1:6" ht="30" customHeight="1" x14ac:dyDescent="0.35">
      <c r="A280" s="30"/>
      <c r="B280" s="56" t="s">
        <v>37</v>
      </c>
      <c r="C280" s="55"/>
      <c r="D280" s="61"/>
      <c r="E280" s="57">
        <v>7358</v>
      </c>
      <c r="F280" s="59">
        <f t="shared" si="6"/>
        <v>0</v>
      </c>
    </row>
    <row r="281" spans="1:6" ht="30" customHeight="1" x14ac:dyDescent="0.35">
      <c r="B281" s="56" t="s">
        <v>37</v>
      </c>
      <c r="C281" s="55"/>
      <c r="D281" s="61"/>
      <c r="E281" s="57">
        <v>7358</v>
      </c>
      <c r="F281" s="59">
        <f t="shared" si="6"/>
        <v>0</v>
      </c>
    </row>
    <row r="282" spans="1:6" ht="30" customHeight="1" x14ac:dyDescent="0.35">
      <c r="B282" s="56" t="s">
        <v>37</v>
      </c>
      <c r="C282" s="55"/>
      <c r="D282" s="61"/>
      <c r="E282" s="57">
        <v>7358</v>
      </c>
      <c r="F282" s="59">
        <f t="shared" ref="F282:F306" si="8">ROUND((D282*E282),2)</f>
        <v>0</v>
      </c>
    </row>
    <row r="283" spans="1:6" ht="30" customHeight="1" x14ac:dyDescent="0.35">
      <c r="B283" s="56" t="s">
        <v>37</v>
      </c>
      <c r="C283" s="55"/>
      <c r="D283" s="61"/>
      <c r="E283" s="57">
        <v>7358</v>
      </c>
      <c r="F283" s="59">
        <f t="shared" si="8"/>
        <v>0</v>
      </c>
    </row>
    <row r="284" spans="1:6" ht="30" customHeight="1" x14ac:dyDescent="0.35">
      <c r="B284" s="56" t="s">
        <v>37</v>
      </c>
      <c r="C284" s="55"/>
      <c r="D284" s="61"/>
      <c r="E284" s="57">
        <v>7358</v>
      </c>
      <c r="F284" s="59">
        <f t="shared" si="8"/>
        <v>0</v>
      </c>
    </row>
    <row r="285" spans="1:6" ht="30" customHeight="1" x14ac:dyDescent="0.35">
      <c r="B285" s="56" t="s">
        <v>37</v>
      </c>
      <c r="C285" s="55"/>
      <c r="D285" s="61"/>
      <c r="E285" s="57">
        <v>7358</v>
      </c>
      <c r="F285" s="59">
        <f t="shared" si="8"/>
        <v>0</v>
      </c>
    </row>
    <row r="286" spans="1:6" ht="30" customHeight="1" x14ac:dyDescent="0.35">
      <c r="B286" s="56" t="s">
        <v>37</v>
      </c>
      <c r="C286" s="55"/>
      <c r="D286" s="61"/>
      <c r="E286" s="57">
        <v>7358</v>
      </c>
      <c r="F286" s="59">
        <f t="shared" si="8"/>
        <v>0</v>
      </c>
    </row>
    <row r="287" spans="1:6" ht="30" customHeight="1" x14ac:dyDescent="0.35">
      <c r="B287" s="56" t="s">
        <v>37</v>
      </c>
      <c r="C287" s="55"/>
      <c r="D287" s="61"/>
      <c r="E287" s="57">
        <v>7358</v>
      </c>
      <c r="F287" s="59">
        <f t="shared" si="8"/>
        <v>0</v>
      </c>
    </row>
    <row r="288" spans="1:6" ht="30" customHeight="1" x14ac:dyDescent="0.35">
      <c r="A288" s="30"/>
      <c r="B288" s="56" t="s">
        <v>37</v>
      </c>
      <c r="C288" s="55"/>
      <c r="D288" s="61"/>
      <c r="E288" s="57">
        <v>7358</v>
      </c>
      <c r="F288" s="59">
        <f t="shared" si="8"/>
        <v>0</v>
      </c>
    </row>
    <row r="289" spans="1:6" ht="30" customHeight="1" x14ac:dyDescent="0.35">
      <c r="B289" s="56" t="s">
        <v>37</v>
      </c>
      <c r="C289" s="55"/>
      <c r="D289" s="61"/>
      <c r="E289" s="57">
        <v>7358</v>
      </c>
      <c r="F289" s="59">
        <f t="shared" si="8"/>
        <v>0</v>
      </c>
    </row>
    <row r="290" spans="1:6" ht="30" customHeight="1" x14ac:dyDescent="0.35">
      <c r="B290" s="56" t="s">
        <v>37</v>
      </c>
      <c r="C290" s="55"/>
      <c r="D290" s="61"/>
      <c r="E290" s="57">
        <v>7358</v>
      </c>
      <c r="F290" s="59">
        <f t="shared" si="8"/>
        <v>0</v>
      </c>
    </row>
    <row r="291" spans="1:6" ht="30" customHeight="1" x14ac:dyDescent="0.35">
      <c r="B291" s="56" t="s">
        <v>37</v>
      </c>
      <c r="C291" s="55"/>
      <c r="D291" s="61"/>
      <c r="E291" s="57">
        <v>7358</v>
      </c>
      <c r="F291" s="59">
        <f t="shared" si="8"/>
        <v>0</v>
      </c>
    </row>
    <row r="292" spans="1:6" ht="30" customHeight="1" x14ac:dyDescent="0.35">
      <c r="B292" s="56" t="s">
        <v>37</v>
      </c>
      <c r="C292" s="55"/>
      <c r="D292" s="61"/>
      <c r="E292" s="57">
        <v>7358</v>
      </c>
      <c r="F292" s="59">
        <f t="shared" si="8"/>
        <v>0</v>
      </c>
    </row>
    <row r="293" spans="1:6" ht="30" customHeight="1" x14ac:dyDescent="0.35">
      <c r="B293" s="56" t="s">
        <v>37</v>
      </c>
      <c r="C293" s="55"/>
      <c r="D293" s="61"/>
      <c r="E293" s="57">
        <v>7358</v>
      </c>
      <c r="F293" s="59">
        <f t="shared" si="8"/>
        <v>0</v>
      </c>
    </row>
    <row r="294" spans="1:6" ht="30" customHeight="1" x14ac:dyDescent="0.35">
      <c r="B294" s="56" t="s">
        <v>37</v>
      </c>
      <c r="C294" s="55"/>
      <c r="D294" s="61"/>
      <c r="E294" s="57">
        <v>7358</v>
      </c>
      <c r="F294" s="59">
        <f t="shared" si="8"/>
        <v>0</v>
      </c>
    </row>
    <row r="295" spans="1:6" ht="30" customHeight="1" x14ac:dyDescent="0.35">
      <c r="B295" s="56" t="s">
        <v>37</v>
      </c>
      <c r="C295" s="55"/>
      <c r="D295" s="61"/>
      <c r="E295" s="57">
        <v>7358</v>
      </c>
      <c r="F295" s="59">
        <f t="shared" si="8"/>
        <v>0</v>
      </c>
    </row>
    <row r="296" spans="1:6" ht="30" customHeight="1" x14ac:dyDescent="0.35">
      <c r="B296" s="56" t="s">
        <v>37</v>
      </c>
      <c r="C296" s="55"/>
      <c r="D296" s="61"/>
      <c r="E296" s="57">
        <v>7358</v>
      </c>
      <c r="F296" s="59">
        <f t="shared" si="8"/>
        <v>0</v>
      </c>
    </row>
    <row r="297" spans="1:6" ht="30" customHeight="1" x14ac:dyDescent="0.35">
      <c r="B297" s="56" t="s">
        <v>37</v>
      </c>
      <c r="C297" s="55"/>
      <c r="D297" s="61"/>
      <c r="E297" s="57">
        <v>7358</v>
      </c>
      <c r="F297" s="59">
        <f t="shared" si="8"/>
        <v>0</v>
      </c>
    </row>
    <row r="298" spans="1:6" ht="30" customHeight="1" x14ac:dyDescent="0.35">
      <c r="B298" s="56" t="s">
        <v>37</v>
      </c>
      <c r="C298" s="55"/>
      <c r="D298" s="61"/>
      <c r="E298" s="57">
        <v>7358</v>
      </c>
      <c r="F298" s="59">
        <f t="shared" si="8"/>
        <v>0</v>
      </c>
    </row>
    <row r="299" spans="1:6" ht="30" customHeight="1" x14ac:dyDescent="0.35">
      <c r="B299" s="56" t="s">
        <v>37</v>
      </c>
      <c r="C299" s="55"/>
      <c r="D299" s="61"/>
      <c r="E299" s="57">
        <v>7358</v>
      </c>
      <c r="F299" s="59">
        <f t="shared" si="8"/>
        <v>0</v>
      </c>
    </row>
    <row r="300" spans="1:6" ht="30" customHeight="1" x14ac:dyDescent="0.35">
      <c r="A300" s="30"/>
      <c r="B300" s="56" t="s">
        <v>37</v>
      </c>
      <c r="C300" s="55"/>
      <c r="D300" s="61"/>
      <c r="E300" s="57">
        <v>7358</v>
      </c>
      <c r="F300" s="59">
        <f t="shared" si="8"/>
        <v>0</v>
      </c>
    </row>
    <row r="301" spans="1:6" ht="30" customHeight="1" x14ac:dyDescent="0.35">
      <c r="B301" s="56" t="s">
        <v>37</v>
      </c>
      <c r="C301" s="55"/>
      <c r="D301" s="61"/>
      <c r="E301" s="57">
        <v>7358</v>
      </c>
      <c r="F301" s="59">
        <f t="shared" si="8"/>
        <v>0</v>
      </c>
    </row>
    <row r="302" spans="1:6" ht="30" customHeight="1" x14ac:dyDescent="0.35">
      <c r="B302" s="56" t="s">
        <v>37</v>
      </c>
      <c r="C302" s="55"/>
      <c r="D302" s="61"/>
      <c r="E302" s="57">
        <v>7358</v>
      </c>
      <c r="F302" s="59">
        <f t="shared" si="8"/>
        <v>0</v>
      </c>
    </row>
    <row r="303" spans="1:6" ht="30" customHeight="1" x14ac:dyDescent="0.35">
      <c r="B303" s="56" t="s">
        <v>37</v>
      </c>
      <c r="C303" s="55"/>
      <c r="D303" s="61"/>
      <c r="E303" s="57">
        <v>7358</v>
      </c>
      <c r="F303" s="59">
        <f t="shared" si="8"/>
        <v>0</v>
      </c>
    </row>
    <row r="304" spans="1:6" ht="30" customHeight="1" x14ac:dyDescent="0.35">
      <c r="B304" s="56" t="s">
        <v>37</v>
      </c>
      <c r="C304" s="55"/>
      <c r="D304" s="61"/>
      <c r="E304" s="57">
        <v>7358</v>
      </c>
      <c r="F304" s="59">
        <f t="shared" si="8"/>
        <v>0</v>
      </c>
    </row>
    <row r="305" spans="1:7" ht="30" customHeight="1" x14ac:dyDescent="0.35">
      <c r="B305" s="56" t="s">
        <v>37</v>
      </c>
      <c r="C305" s="55"/>
      <c r="D305" s="61"/>
      <c r="E305" s="57">
        <v>7358</v>
      </c>
      <c r="F305" s="59">
        <f t="shared" si="8"/>
        <v>0</v>
      </c>
    </row>
    <row r="306" spans="1:7" ht="30" customHeight="1" x14ac:dyDescent="0.35">
      <c r="B306" s="56" t="s">
        <v>37</v>
      </c>
      <c r="C306" s="55"/>
      <c r="D306" s="61"/>
      <c r="E306" s="57">
        <v>7358</v>
      </c>
      <c r="F306" s="59">
        <f t="shared" si="8"/>
        <v>0</v>
      </c>
    </row>
    <row r="307" spans="1:7" ht="26.5" customHeight="1" thickBot="1" x14ac:dyDescent="0.4">
      <c r="A307" s="30"/>
      <c r="B307" s="107" t="s">
        <v>37</v>
      </c>
      <c r="C307" s="62"/>
      <c r="D307" s="63"/>
      <c r="E307" s="108">
        <v>7358</v>
      </c>
      <c r="F307" s="109">
        <f>ROUND((D307*E307),2)</f>
        <v>0</v>
      </c>
    </row>
    <row r="308" spans="1:7" ht="27.65" customHeight="1" x14ac:dyDescent="0.35">
      <c r="A308" s="30"/>
      <c r="B308" s="30"/>
      <c r="C308" s="42"/>
      <c r="D308" s="28"/>
    </row>
    <row r="309" spans="1:7" ht="14.25" customHeight="1" x14ac:dyDescent="0.35">
      <c r="A309" s="30"/>
      <c r="B309" s="30"/>
      <c r="C309" s="40"/>
      <c r="D309" s="29"/>
      <c r="E309" s="30"/>
      <c r="G309" s="30"/>
    </row>
    <row r="310" spans="1:7" ht="27" customHeight="1" x14ac:dyDescent="0.35">
      <c r="A310" s="30"/>
      <c r="B310" s="30"/>
      <c r="C310" s="40"/>
      <c r="D310" s="29"/>
      <c r="E310" s="30"/>
      <c r="F310" s="128"/>
      <c r="G310" s="30"/>
    </row>
    <row r="311" spans="1:7" x14ac:dyDescent="0.35">
      <c r="A311" s="30"/>
      <c r="B311" s="30"/>
      <c r="C311" s="33"/>
      <c r="D311" s="96"/>
      <c r="E311" s="30"/>
      <c r="F311" s="129"/>
      <c r="G311" s="30"/>
    </row>
    <row r="312" spans="1:7" ht="23.25" customHeight="1" x14ac:dyDescent="0.35">
      <c r="A312" s="30"/>
      <c r="B312" s="30"/>
      <c r="C312" s="40"/>
      <c r="D312" s="29"/>
      <c r="E312" s="30"/>
      <c r="F312" s="26"/>
      <c r="G312" s="30"/>
    </row>
    <row r="313" spans="1:7" ht="30" customHeight="1" x14ac:dyDescent="0.35">
      <c r="A313" s="30"/>
      <c r="B313" s="30"/>
      <c r="C313" s="40"/>
      <c r="D313" s="29"/>
      <c r="E313" s="30"/>
      <c r="F313" s="26"/>
      <c r="G313" s="30"/>
    </row>
    <row r="314" spans="1:7" x14ac:dyDescent="0.35">
      <c r="C314" s="43"/>
      <c r="D314" s="30"/>
      <c r="E314" s="30"/>
      <c r="F314" s="26"/>
      <c r="G314" s="30"/>
    </row>
    <row r="315" spans="1:7" x14ac:dyDescent="0.35">
      <c r="C315" s="43"/>
      <c r="D315" s="30"/>
      <c r="E315" s="30"/>
      <c r="F315" s="26"/>
      <c r="G315" s="30"/>
    </row>
    <row r="316" spans="1:7" x14ac:dyDescent="0.35">
      <c r="C316" s="43"/>
      <c r="D316" s="30"/>
      <c r="E316" s="34"/>
      <c r="F316" s="26"/>
      <c r="G316" s="30"/>
    </row>
    <row r="317" spans="1:7" x14ac:dyDescent="0.35">
      <c r="C317" s="43"/>
      <c r="D317" s="30"/>
      <c r="E317" s="30"/>
      <c r="F317" s="26"/>
      <c r="G317" s="30"/>
    </row>
    <row r="318" spans="1:7" x14ac:dyDescent="0.35">
      <c r="C318" s="43"/>
      <c r="D318" s="30"/>
      <c r="E318" s="30"/>
    </row>
  </sheetData>
  <sheetProtection algorithmName="SHA-512" hashValue="kUqLfEeKSOoNwUzOHf3fhJZLd2HQyjiIvPzV4hQdeMEvo2t6EbCIQEeTWBWYC1VK3vd1IAFc7zzkGmKR4/O0Fw==" saltValue="FQ+c9Ds1rjE3Z5MZc5gmFA==" spinCount="100000" sheet="1" formatCells="0" formatColumns="0" formatRows="0" insertRows="0" deleteRows="0" sort="0" autoFilter="0" pivotTables="0"/>
  <mergeCells count="3">
    <mergeCell ref="B2:F3"/>
    <mergeCell ref="B4:F5"/>
    <mergeCell ref="F310:F311"/>
  </mergeCells>
  <pageMargins left="0.70866141732283472" right="0.70866141732283472" top="0.74803149606299213" bottom="0.74803149606299213" header="0.31496062992125984" footer="0.31496062992125984"/>
  <pageSetup paperSize="8" scale="8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7ADC66-A9D5-4B89-8EA4-FA40C96520F2}">
  <dimension ref="B1:X42"/>
  <sheetViews>
    <sheetView showGridLines="0" zoomScale="90" zoomScaleNormal="90" workbookViewId="0">
      <selection activeCell="B8" sqref="B8"/>
    </sheetView>
  </sheetViews>
  <sheetFormatPr baseColWidth="10" defaultColWidth="11.453125" defaultRowHeight="13.5" x14ac:dyDescent="0.3"/>
  <cols>
    <col min="1" max="1" width="5.54296875" style="10" customWidth="1"/>
    <col min="2" max="2" width="40.453125" style="10" customWidth="1"/>
    <col min="3" max="3" width="30.81640625" style="10" customWidth="1"/>
    <col min="4" max="5" width="25.81640625" style="10" customWidth="1"/>
    <col min="6" max="6" width="30.81640625" style="10" customWidth="1"/>
    <col min="7" max="7" width="28.81640625" style="10" customWidth="1"/>
    <col min="8" max="8" width="25.81640625" style="10" customWidth="1"/>
    <col min="9" max="9" width="11.453125" style="10"/>
    <col min="10" max="10" width="30.81640625" style="10" customWidth="1"/>
    <col min="11" max="11" width="5.81640625" style="10" customWidth="1"/>
    <col min="12" max="16384" width="11.453125" style="10"/>
  </cols>
  <sheetData>
    <row r="1" spans="2:11" ht="14" thickBot="1" x14ac:dyDescent="0.35"/>
    <row r="2" spans="2:11" s="31" customFormat="1" ht="30" customHeight="1" thickTop="1" x14ac:dyDescent="0.35">
      <c r="B2" s="118" t="s">
        <v>44</v>
      </c>
      <c r="C2" s="119"/>
      <c r="D2" s="119"/>
      <c r="E2" s="119"/>
      <c r="F2" s="119"/>
      <c r="G2" s="119"/>
      <c r="H2" s="119"/>
      <c r="I2" s="119"/>
      <c r="J2" s="120"/>
      <c r="K2" s="32"/>
    </row>
    <row r="3" spans="2:11" s="31" customFormat="1" ht="30" customHeight="1" thickBot="1" x14ac:dyDescent="0.4">
      <c r="B3" s="121"/>
      <c r="C3" s="122"/>
      <c r="D3" s="122"/>
      <c r="E3" s="122"/>
      <c r="F3" s="122"/>
      <c r="G3" s="122"/>
      <c r="H3" s="122"/>
      <c r="I3" s="122"/>
      <c r="J3" s="123"/>
      <c r="K3" s="32"/>
    </row>
    <row r="4" spans="2:11" ht="14" thickTop="1" x14ac:dyDescent="0.3"/>
    <row r="5" spans="2:11" ht="14" thickBot="1" x14ac:dyDescent="0.35"/>
    <row r="6" spans="2:11" ht="68" thickBot="1" x14ac:dyDescent="0.35">
      <c r="B6" s="14" t="s">
        <v>25</v>
      </c>
      <c r="C6" s="19" t="s">
        <v>49</v>
      </c>
      <c r="D6" s="19" t="s">
        <v>51</v>
      </c>
      <c r="E6" s="19" t="s">
        <v>50</v>
      </c>
      <c r="F6" s="19" t="s">
        <v>52</v>
      </c>
      <c r="G6" s="19" t="s">
        <v>53</v>
      </c>
      <c r="H6" s="19" t="s">
        <v>54</v>
      </c>
      <c r="I6" s="19" t="s">
        <v>5</v>
      </c>
      <c r="J6" s="13" t="s">
        <v>28</v>
      </c>
    </row>
    <row r="7" spans="2:11" ht="30" customHeight="1" thickBot="1" x14ac:dyDescent="0.35">
      <c r="B7" s="131" t="s">
        <v>46</v>
      </c>
      <c r="C7" s="132"/>
      <c r="D7" s="132"/>
      <c r="E7" s="132"/>
      <c r="F7" s="132"/>
      <c r="G7" s="132"/>
      <c r="H7" s="132"/>
      <c r="I7" s="132"/>
      <c r="J7" s="133"/>
    </row>
    <row r="8" spans="2:11" ht="30" customHeight="1" thickBot="1" x14ac:dyDescent="0.35">
      <c r="B8" s="18" t="s">
        <v>58</v>
      </c>
      <c r="C8" s="20"/>
      <c r="D8" s="20" t="s">
        <v>26</v>
      </c>
      <c r="E8" s="20" t="s">
        <v>26</v>
      </c>
      <c r="F8" s="20" t="s">
        <v>26</v>
      </c>
      <c r="G8" s="20" t="s">
        <v>26</v>
      </c>
      <c r="H8" s="68">
        <v>0</v>
      </c>
      <c r="I8" s="75" t="e">
        <f>H8/H13</f>
        <v>#DIV/0!</v>
      </c>
      <c r="J8" s="21"/>
    </row>
    <row r="9" spans="2:11" ht="30" customHeight="1" thickBot="1" x14ac:dyDescent="0.35">
      <c r="B9" s="134" t="s">
        <v>21</v>
      </c>
      <c r="C9" s="135"/>
      <c r="D9" s="135"/>
      <c r="E9" s="135"/>
      <c r="F9" s="135"/>
      <c r="G9" s="136"/>
      <c r="H9" s="73">
        <f>ROUND(SUM(H8:H8),2)</f>
        <v>0</v>
      </c>
      <c r="I9" s="74" t="e">
        <f>H9/H13</f>
        <v>#DIV/0!</v>
      </c>
      <c r="J9" s="65"/>
    </row>
    <row r="10" spans="2:11" ht="30" customHeight="1" thickBot="1" x14ac:dyDescent="0.35">
      <c r="B10" s="131" t="s">
        <v>6</v>
      </c>
      <c r="C10" s="132"/>
      <c r="D10" s="132"/>
      <c r="E10" s="132"/>
      <c r="F10" s="132"/>
      <c r="G10" s="132"/>
      <c r="H10" s="132"/>
      <c r="I10" s="132"/>
      <c r="J10" s="133"/>
    </row>
    <row r="11" spans="2:11" ht="30" customHeight="1" thickBot="1" x14ac:dyDescent="0.35">
      <c r="B11" s="67" t="s">
        <v>6</v>
      </c>
      <c r="C11" s="20" t="s">
        <v>26</v>
      </c>
      <c r="D11" s="20" t="s">
        <v>26</v>
      </c>
      <c r="E11" s="20" t="s">
        <v>26</v>
      </c>
      <c r="F11" s="20" t="s">
        <v>26</v>
      </c>
      <c r="G11" s="20" t="s">
        <v>26</v>
      </c>
      <c r="H11" s="68">
        <v>0</v>
      </c>
      <c r="I11" s="66" t="e">
        <f>H11/H13</f>
        <v>#DIV/0!</v>
      </c>
      <c r="J11" s="22" t="s">
        <v>27</v>
      </c>
    </row>
    <row r="12" spans="2:11" ht="30" customHeight="1" thickBot="1" x14ac:dyDescent="0.35">
      <c r="B12" s="134" t="s">
        <v>22</v>
      </c>
      <c r="C12" s="135"/>
      <c r="D12" s="135"/>
      <c r="E12" s="135"/>
      <c r="F12" s="135"/>
      <c r="G12" s="136"/>
      <c r="H12" s="73">
        <f>H11</f>
        <v>0</v>
      </c>
      <c r="I12" s="74" t="e">
        <f>H12/H13</f>
        <v>#DIV/0!</v>
      </c>
      <c r="J12" s="65"/>
    </row>
    <row r="13" spans="2:11" ht="30" customHeight="1" thickBot="1" x14ac:dyDescent="0.35">
      <c r="B13" s="137" t="s">
        <v>7</v>
      </c>
      <c r="C13" s="138"/>
      <c r="D13" s="138"/>
      <c r="E13" s="138"/>
      <c r="F13" s="138"/>
      <c r="G13" s="139"/>
      <c r="H13" s="76">
        <f>ROUND(SUM(H9+H12),2)</f>
        <v>0</v>
      </c>
      <c r="I13" s="98" t="e">
        <f>H13/H13</f>
        <v>#DIV/0!</v>
      </c>
      <c r="J13" s="23" t="s">
        <v>27</v>
      </c>
    </row>
    <row r="18" spans="7:7" x14ac:dyDescent="0.3">
      <c r="G18" s="24"/>
    </row>
    <row r="40" spans="2:24" x14ac:dyDescent="0.3"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</row>
    <row r="41" spans="2:24" x14ac:dyDescent="0.3"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</row>
    <row r="42" spans="2:24" x14ac:dyDescent="0.3">
      <c r="C42" s="17"/>
      <c r="D42" s="17"/>
      <c r="E42" s="17"/>
      <c r="F42" s="17"/>
      <c r="G42" s="17"/>
      <c r="H42" s="17"/>
      <c r="I42" s="17"/>
      <c r="J42" s="17"/>
      <c r="K42" s="17"/>
      <c r="L42" s="17"/>
    </row>
  </sheetData>
  <sheetProtection algorithmName="SHA-512" hashValue="QL2bKxAfOenWrkFaCtl31U8ec/kaawuDQIh59kECk5ZLoPRnxW93Cs2+SG1E0ZTLo8GT+oLFbRxcvZo2ahl3lw==" saltValue="qQTL8T7tzOx4/Uq5pzGE1Q==" spinCount="100000" sheet="1" formatCells="0" formatColumns="0" formatRows="0" insertRows="0" sort="0" autoFilter="0" pivotTables="0"/>
  <mergeCells count="6">
    <mergeCell ref="B10:J10"/>
    <mergeCell ref="B12:G12"/>
    <mergeCell ref="B13:G13"/>
    <mergeCell ref="B2:J3"/>
    <mergeCell ref="B7:J7"/>
    <mergeCell ref="B9:G9"/>
  </mergeCells>
  <printOptions horizontalCentered="1"/>
  <pageMargins left="0" right="0" top="0.19685039370078741" bottom="0.19685039370078741" header="0" footer="0"/>
  <pageSetup paperSize="8" scale="7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D441EF-B84E-49F8-A444-8CBBFEC7097F}">
  <sheetPr>
    <tabColor theme="9"/>
  </sheetPr>
  <dimension ref="B1:J43"/>
  <sheetViews>
    <sheetView showGridLines="0" tabSelected="1" topLeftCell="A10" zoomScale="90" zoomScaleNormal="90" workbookViewId="0">
      <selection activeCell="K1" sqref="K1"/>
    </sheetView>
  </sheetViews>
  <sheetFormatPr baseColWidth="10" defaultRowHeight="14.5" x14ac:dyDescent="0.35"/>
  <cols>
    <col min="1" max="1" width="5.81640625" customWidth="1"/>
    <col min="2" max="2" width="42.81640625" customWidth="1"/>
    <col min="3" max="3" width="22.54296875" customWidth="1"/>
    <col min="4" max="4" width="38.81640625" customWidth="1"/>
    <col min="5" max="5" width="21.453125" customWidth="1"/>
    <col min="6" max="6" width="11.1796875" style="86" customWidth="1"/>
    <col min="8" max="8" width="13.1796875" bestFit="1" customWidth="1"/>
    <col min="9" max="9" width="12.08984375" bestFit="1" customWidth="1"/>
  </cols>
  <sheetData>
    <row r="1" spans="2:6" s="1" customFormat="1" ht="14" thickBot="1" x14ac:dyDescent="0.3">
      <c r="F1" s="87"/>
    </row>
    <row r="2" spans="2:6" s="1" customFormat="1" ht="30" customHeight="1" x14ac:dyDescent="0.25">
      <c r="B2" s="143" t="s">
        <v>16</v>
      </c>
      <c r="C2" s="144"/>
      <c r="D2" s="144"/>
      <c r="E2" s="144"/>
      <c r="F2" s="145"/>
    </row>
    <row r="3" spans="2:6" s="1" customFormat="1" ht="30" customHeight="1" thickBot="1" x14ac:dyDescent="0.3">
      <c r="B3" s="146"/>
      <c r="C3" s="147"/>
      <c r="D3" s="147"/>
      <c r="E3" s="147"/>
      <c r="F3" s="148"/>
    </row>
    <row r="4" spans="2:6" s="1" customFormat="1" ht="13.5" x14ac:dyDescent="0.25">
      <c r="F4" s="87"/>
    </row>
    <row r="5" spans="2:6" s="1" customFormat="1" ht="30" customHeight="1" x14ac:dyDescent="0.25">
      <c r="B5" s="149" t="s">
        <v>45</v>
      </c>
      <c r="C5" s="149"/>
      <c r="D5" s="149"/>
      <c r="E5" s="149"/>
      <c r="F5" s="149"/>
    </row>
    <row r="6" spans="2:6" s="1" customFormat="1" ht="13.5" x14ac:dyDescent="0.25">
      <c r="B6" s="51"/>
      <c r="C6" s="51"/>
      <c r="D6" s="51"/>
      <c r="E6" s="51"/>
      <c r="F6" s="87"/>
    </row>
    <row r="7" spans="2:6" s="1" customFormat="1" ht="13.5" x14ac:dyDescent="0.25">
      <c r="F7" s="87"/>
    </row>
    <row r="8" spans="2:6" ht="25" customHeight="1" x14ac:dyDescent="0.35">
      <c r="B8" s="3" t="s">
        <v>0</v>
      </c>
      <c r="C8" s="150">
        <f>Notice!C19</f>
        <v>0</v>
      </c>
      <c r="D8" s="150"/>
      <c r="E8" s="150"/>
      <c r="F8" s="150"/>
    </row>
    <row r="9" spans="2:6" x14ac:dyDescent="0.35">
      <c r="B9" s="4"/>
      <c r="C9" s="4"/>
      <c r="D9" s="4"/>
      <c r="E9" s="4"/>
    </row>
    <row r="10" spans="2:6" ht="25" customHeight="1" x14ac:dyDescent="0.35">
      <c r="B10" s="3" t="s">
        <v>1</v>
      </c>
      <c r="C10" s="150" t="str">
        <f>Notice!C21</f>
        <v>Direction de la formation et des parcours professionnels (DFPP) de la Région Occitanie</v>
      </c>
      <c r="D10" s="150"/>
      <c r="E10" s="150"/>
      <c r="F10" s="150"/>
    </row>
    <row r="11" spans="2:6" x14ac:dyDescent="0.35">
      <c r="B11" s="4"/>
      <c r="C11" s="4"/>
      <c r="D11" s="4"/>
      <c r="E11" s="4"/>
    </row>
    <row r="12" spans="2:6" ht="25" customHeight="1" x14ac:dyDescent="0.35">
      <c r="B12" s="3" t="s">
        <v>8</v>
      </c>
      <c r="C12" s="151" t="str">
        <f>Notice!C25</f>
        <v>Bénéficiaire public</v>
      </c>
      <c r="D12" s="151"/>
      <c r="E12" s="151"/>
      <c r="F12" s="151"/>
    </row>
    <row r="13" spans="2:6" x14ac:dyDescent="0.35">
      <c r="B13" s="4"/>
      <c r="C13" s="4"/>
      <c r="D13" s="4"/>
      <c r="E13" s="4"/>
    </row>
    <row r="14" spans="2:6" ht="25" customHeight="1" x14ac:dyDescent="0.35">
      <c r="B14" s="3" t="s">
        <v>33</v>
      </c>
      <c r="C14" s="150" t="str">
        <f>Notice!C27</f>
        <v>4. Former et accompagner pour favoriser le parcours vers l'emploi et la création d'activité</v>
      </c>
      <c r="D14" s="150"/>
      <c r="E14" s="150"/>
      <c r="F14" s="150"/>
    </row>
    <row r="15" spans="2:6" x14ac:dyDescent="0.35">
      <c r="B15" s="5"/>
      <c r="C15" s="5"/>
      <c r="D15" s="5"/>
      <c r="E15" s="5"/>
    </row>
    <row r="16" spans="2:6" ht="25" customHeight="1" x14ac:dyDescent="0.35">
      <c r="B16" s="3" t="s">
        <v>10</v>
      </c>
      <c r="C16" s="150" t="str">
        <f>Notice!C29</f>
        <v>… Liste déroulante de choix …</v>
      </c>
      <c r="D16" s="150"/>
      <c r="E16" s="150"/>
      <c r="F16" s="150"/>
    </row>
    <row r="17" spans="2:10" x14ac:dyDescent="0.35">
      <c r="B17" s="5"/>
      <c r="C17" s="5"/>
      <c r="D17" s="5"/>
      <c r="E17" s="5"/>
    </row>
    <row r="18" spans="2:10" ht="25" customHeight="1" x14ac:dyDescent="0.35">
      <c r="B18" s="3" t="s">
        <v>55</v>
      </c>
      <c r="C18" s="153" t="s">
        <v>56</v>
      </c>
      <c r="D18" s="153"/>
      <c r="E18" s="153"/>
      <c r="F18" s="153"/>
    </row>
    <row r="19" spans="2:10" x14ac:dyDescent="0.35">
      <c r="B19" s="5"/>
      <c r="C19" s="5"/>
      <c r="D19" s="5"/>
      <c r="E19" s="5"/>
    </row>
    <row r="20" spans="2:10" ht="15" thickBot="1" x14ac:dyDescent="0.4"/>
    <row r="21" spans="2:10" ht="40" customHeight="1" thickBot="1" x14ac:dyDescent="0.4">
      <c r="B21" s="14" t="s">
        <v>17</v>
      </c>
      <c r="C21" s="13" t="s">
        <v>24</v>
      </c>
      <c r="D21" s="14" t="s">
        <v>19</v>
      </c>
      <c r="E21" s="13" t="s">
        <v>18</v>
      </c>
      <c r="F21" s="13" t="s">
        <v>5</v>
      </c>
    </row>
    <row r="22" spans="2:10" ht="30" customHeight="1" x14ac:dyDescent="0.35">
      <c r="B22" s="140" t="s">
        <v>73</v>
      </c>
      <c r="C22" s="141"/>
      <c r="D22" s="140" t="s">
        <v>46</v>
      </c>
      <c r="E22" s="155"/>
      <c r="F22" s="155"/>
      <c r="G22" s="94"/>
    </row>
    <row r="23" spans="2:10" ht="30" customHeight="1" thickBot="1" x14ac:dyDescent="0.4">
      <c r="B23" s="77" t="s">
        <v>35</v>
      </c>
      <c r="C23" s="78">
        <f>'E2C_coût unitaire'!H7</f>
        <v>0</v>
      </c>
      <c r="D23" s="69" t="s">
        <v>20</v>
      </c>
      <c r="E23" s="92">
        <f>Ressources!H8</f>
        <v>0</v>
      </c>
      <c r="F23" s="91" t="e">
        <f>E23/E28</f>
        <v>#DIV/0!</v>
      </c>
    </row>
    <row r="24" spans="2:10" ht="30" customHeight="1" x14ac:dyDescent="0.35">
      <c r="B24" s="140" t="s">
        <v>74</v>
      </c>
      <c r="C24" s="141"/>
      <c r="D24" s="97" t="s">
        <v>21</v>
      </c>
      <c r="E24" s="53">
        <f>Ressources!H9</f>
        <v>0</v>
      </c>
      <c r="F24" s="93" t="e">
        <f>E24/E28</f>
        <v>#DIV/0!</v>
      </c>
    </row>
    <row r="25" spans="2:10" ht="30" customHeight="1" thickBot="1" x14ac:dyDescent="0.4">
      <c r="B25" s="77" t="s">
        <v>78</v>
      </c>
      <c r="C25" s="52">
        <f>Parc_qualif!F7</f>
        <v>0</v>
      </c>
      <c r="D25" s="156" t="s">
        <v>6</v>
      </c>
      <c r="E25" s="157"/>
      <c r="F25" s="158"/>
      <c r="J25" s="79"/>
    </row>
    <row r="26" spans="2:10" ht="30" customHeight="1" thickBot="1" x14ac:dyDescent="0.4">
      <c r="B26" s="80" t="s">
        <v>23</v>
      </c>
      <c r="C26" s="82">
        <f>SUM(C23,C25,)</f>
        <v>0</v>
      </c>
      <c r="D26" s="15" t="s">
        <v>6</v>
      </c>
      <c r="E26" s="52">
        <f>Ressources!H11</f>
        <v>0</v>
      </c>
      <c r="F26" s="88" t="e">
        <f>E26/E28</f>
        <v>#DIV/0!</v>
      </c>
    </row>
    <row r="27" spans="2:10" ht="30" customHeight="1" thickBot="1" x14ac:dyDescent="0.4">
      <c r="B27" s="152"/>
      <c r="C27" s="152"/>
      <c r="D27" s="81" t="s">
        <v>22</v>
      </c>
      <c r="E27" s="54">
        <f>Ressources!H12</f>
        <v>0</v>
      </c>
      <c r="F27" s="88" t="e">
        <f>E27/E28</f>
        <v>#DIV/0!</v>
      </c>
    </row>
    <row r="28" spans="2:10" ht="30" customHeight="1" thickBot="1" x14ac:dyDescent="0.4">
      <c r="B28" s="10"/>
      <c r="C28" s="10"/>
      <c r="D28" s="80" t="s">
        <v>7</v>
      </c>
      <c r="E28" s="82">
        <f>E24+E27</f>
        <v>0</v>
      </c>
      <c r="F28" s="90" t="e">
        <f>E28/E28</f>
        <v>#DIV/0!</v>
      </c>
    </row>
    <row r="29" spans="2:10" ht="30" customHeight="1" x14ac:dyDescent="0.35">
      <c r="B29" s="10"/>
      <c r="C29" s="10"/>
    </row>
    <row r="30" spans="2:10" ht="30" customHeight="1" x14ac:dyDescent="0.35">
      <c r="B30" s="10"/>
      <c r="C30" s="10"/>
    </row>
    <row r="31" spans="2:10" ht="30" customHeight="1" x14ac:dyDescent="0.35">
      <c r="B31" s="10"/>
      <c r="C31" s="10"/>
    </row>
    <row r="32" spans="2:10" ht="30" customHeight="1" x14ac:dyDescent="0.35">
      <c r="B32" s="10"/>
      <c r="C32" s="10"/>
      <c r="D32" s="12"/>
      <c r="E32" s="10"/>
    </row>
    <row r="33" spans="2:8" x14ac:dyDescent="0.35">
      <c r="B33" s="10"/>
      <c r="C33" s="10"/>
      <c r="F33" s="89"/>
      <c r="H33" s="5"/>
    </row>
    <row r="34" spans="2:8" s="5" customFormat="1" ht="20.149999999999999" customHeight="1" x14ac:dyDescent="0.35">
      <c r="B34" s="154" t="s">
        <v>57</v>
      </c>
      <c r="C34" s="154"/>
      <c r="D34" s="142" t="str">
        <f>IF(ROUND(C26,2)=ROUND(E28,2),"OUI","NON")</f>
        <v>OUI</v>
      </c>
      <c r="E34" s="142"/>
      <c r="F34" s="86"/>
    </row>
    <row r="35" spans="2:8" x14ac:dyDescent="0.35">
      <c r="B35" s="10"/>
      <c r="C35" s="10"/>
      <c r="D35" s="10"/>
      <c r="E35" s="10"/>
    </row>
    <row r="36" spans="2:8" x14ac:dyDescent="0.35">
      <c r="B36" s="10"/>
      <c r="C36" s="10"/>
      <c r="D36" s="10"/>
      <c r="E36" s="10"/>
    </row>
    <row r="37" spans="2:8" x14ac:dyDescent="0.35">
      <c r="B37" s="10"/>
      <c r="C37" s="10"/>
      <c r="D37" s="10"/>
      <c r="E37" s="10"/>
    </row>
    <row r="38" spans="2:8" x14ac:dyDescent="0.35">
      <c r="B38" s="10"/>
      <c r="C38" s="10"/>
      <c r="D38" s="10"/>
      <c r="E38" s="10"/>
    </row>
    <row r="39" spans="2:8" x14ac:dyDescent="0.35">
      <c r="B39" s="10"/>
      <c r="C39" s="10"/>
      <c r="D39" s="10"/>
      <c r="E39" s="10"/>
    </row>
    <row r="40" spans="2:8" x14ac:dyDescent="0.35">
      <c r="B40" s="10"/>
      <c r="C40" s="10"/>
      <c r="D40" s="10"/>
      <c r="E40" s="10"/>
    </row>
    <row r="41" spans="2:8" x14ac:dyDescent="0.35">
      <c r="B41" s="10"/>
      <c r="C41" s="10"/>
      <c r="D41" s="10"/>
      <c r="E41" s="10"/>
    </row>
    <row r="42" spans="2:8" x14ac:dyDescent="0.35">
      <c r="B42" s="10"/>
      <c r="C42" s="10"/>
      <c r="D42" s="10"/>
      <c r="E42" s="10"/>
    </row>
    <row r="43" spans="2:8" x14ac:dyDescent="0.35">
      <c r="B43" s="10"/>
      <c r="C43" s="10"/>
    </row>
  </sheetData>
  <sheetProtection algorithmName="SHA-512" hashValue="lY9JecdZ1igg3FDS2l5yPD0LGfnUTSm1bfK3IrzWnZM1xrr4AkSSjjnhY4WlR5F1B/nk9TVNIKVHAmJyG6RC9g==" saltValue="NCPAqRcHT3qXsP3IeRbosA==" spinCount="100000" sheet="1" formatCells="0" formatColumns="0" formatRows="0" sort="0" autoFilter="0" pivotTables="0"/>
  <mergeCells count="15">
    <mergeCell ref="B24:C24"/>
    <mergeCell ref="D34:E34"/>
    <mergeCell ref="B2:F3"/>
    <mergeCell ref="B5:F5"/>
    <mergeCell ref="C8:F8"/>
    <mergeCell ref="C10:F10"/>
    <mergeCell ref="C12:F12"/>
    <mergeCell ref="C14:F14"/>
    <mergeCell ref="C16:F16"/>
    <mergeCell ref="B22:C22"/>
    <mergeCell ref="B27:C27"/>
    <mergeCell ref="C18:F18"/>
    <mergeCell ref="B34:C34"/>
    <mergeCell ref="D22:F22"/>
    <mergeCell ref="D25:F25"/>
  </mergeCells>
  <conditionalFormatting sqref="D34:E34">
    <cfRule type="cellIs" dxfId="1" priority="1" operator="equal">
      <formula>"OUI"</formula>
    </cfRule>
    <cfRule type="cellIs" dxfId="0" priority="2" operator="equal">
      <formula>"NON"</formula>
    </cfRule>
  </conditionalFormatting>
  <printOptions horizontalCentered="1"/>
  <pageMargins left="0.70866141732283472" right="0.70866141732283472" top="0.19685039370078741" bottom="0.19685039370078741" header="0" footer="0"/>
  <pageSetup paperSize="8" scale="77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D9C0EB-13F4-4CD7-829E-30E301D29217}">
  <dimension ref="A1:A4"/>
  <sheetViews>
    <sheetView workbookViewId="0">
      <selection activeCell="A4" sqref="A1:A4"/>
    </sheetView>
  </sheetViews>
  <sheetFormatPr baseColWidth="10" defaultColWidth="11.453125" defaultRowHeight="13.5" x14ac:dyDescent="0.35"/>
  <cols>
    <col min="1" max="1" width="52.81640625" style="4" bestFit="1" customWidth="1"/>
    <col min="2" max="16384" width="11.453125" style="4"/>
  </cols>
  <sheetData>
    <row r="1" spans="1:1" x14ac:dyDescent="0.35">
      <c r="A1" s="70" t="s">
        <v>30</v>
      </c>
    </row>
    <row r="2" spans="1:1" x14ac:dyDescent="0.35">
      <c r="A2" s="71" t="s">
        <v>9</v>
      </c>
    </row>
    <row r="3" spans="1:1" ht="14.5" x14ac:dyDescent="0.35">
      <c r="A3" s="72" t="s">
        <v>31</v>
      </c>
    </row>
    <row r="4" spans="1:1" ht="14.5" x14ac:dyDescent="0.35">
      <c r="A4" s="72" t="s">
        <v>32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5</vt:i4>
      </vt:variant>
    </vt:vector>
  </HeadingPairs>
  <TitlesOfParts>
    <vt:vector size="11" baseType="lpstr">
      <vt:lpstr>Notice</vt:lpstr>
      <vt:lpstr>E2C_coût unitaire</vt:lpstr>
      <vt:lpstr>Parc_qualif</vt:lpstr>
      <vt:lpstr>Ressources</vt:lpstr>
      <vt:lpstr>Synthèse</vt:lpstr>
      <vt:lpstr>Listes</vt:lpstr>
      <vt:lpstr>'E2C_coût unitaire'!Zone_d_impression</vt:lpstr>
      <vt:lpstr>Notice!Zone_d_impression</vt:lpstr>
      <vt:lpstr>Parc_qualif!Zone_d_impression</vt:lpstr>
      <vt:lpstr>Ressources!Zone_d_impression</vt:lpstr>
      <vt:lpstr>Synthèse!Zone_d_impression</vt:lpstr>
    </vt:vector>
  </TitlesOfParts>
  <Company>Conseil Régional Midi Pyrénées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claire.laborderoggia@laregion.fr</dc:creator>
  <cp:lastModifiedBy>BLANCHET Cécile</cp:lastModifiedBy>
  <cp:lastPrinted>2022-10-25T08:31:29Z</cp:lastPrinted>
  <dcterms:created xsi:type="dcterms:W3CDTF">2016-01-29T13:31:35Z</dcterms:created>
  <dcterms:modified xsi:type="dcterms:W3CDTF">2025-06-05T12:02:38Z</dcterms:modified>
</cp:coreProperties>
</file>