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rmp.loc\Occitanie\DPEC\06_Services PAGCI\07_Règles et Procedures\3_Modèles de documents\1_Demande de subvention\Dossier de demande e-synergie POI\2. Annexes demande E-SYNERGIE\"/>
    </mc:Choice>
  </mc:AlternateContent>
  <xr:revisionPtr revIDLastSave="0" documentId="13_ncr:1_{E17A5509-A5DE-4217-AF6F-ACAAA3F7F4AE}" xr6:coauthVersionLast="36" xr6:coauthVersionMax="36" xr10:uidLastSave="{00000000-0000-0000-0000-000000000000}"/>
  <bookViews>
    <workbookView xWindow="-20" yWindow="710" windowWidth="19440" windowHeight="8600" tabRatio="877" activeTab="7" xr2:uid="{00000000-000D-0000-FFFF-FFFF00000000}"/>
  </bookViews>
  <sheets>
    <sheet name="Personnel à taux fixe" sheetId="15" r:id="rId1"/>
    <sheet name="Personnel sans taux fixe" sheetId="16" r:id="rId2"/>
    <sheet name="Dép. en nature" sheetId="12" r:id="rId3"/>
    <sheet name="Amortissement" sheetId="3" r:id="rId4"/>
    <sheet name="Autres dépenses" sheetId="1" r:id="rId5"/>
    <sheet name="Projets part." sheetId="9" r:id="rId6"/>
    <sheet name="DDS-Fiche partenaire" sheetId="13" r:id="rId7"/>
    <sheet name="Plan de financement" sheetId="8" r:id="rId8"/>
    <sheet name="Liste de choix" sheetId="4" state="hidden" r:id="rId9"/>
  </sheets>
  <externalReferences>
    <externalReference r:id="rId10"/>
  </externalReferences>
  <definedNames>
    <definedName name="Dénomination" localSheetId="0">#REF!</definedName>
    <definedName name="Dénomination">#REF!</definedName>
    <definedName name="Fonds" localSheetId="0">#REF!</definedName>
    <definedName name="Fonds">#REF!</definedName>
    <definedName name="ID" localSheetId="0">#REF!</definedName>
    <definedName name="ID">#REF!</definedName>
    <definedName name="nature_marché">'[1]Listes - Ne pas modifier'!$E$2:$E$6</definedName>
    <definedName name="oui_non">'[1]Listes - Ne pas modifier'!$C$2:$C$4</definedName>
    <definedName name="Type" localSheetId="0">#REF!</definedName>
    <definedName name="Type">#REF!</definedName>
    <definedName name="_xlnm.Print_Area" localSheetId="3">Amortissement!$A$1:$K$26</definedName>
    <definedName name="_xlnm.Print_Area" localSheetId="4">'Autres dépenses'!$A$2:$I$53</definedName>
    <definedName name="_xlnm.Print_Area" localSheetId="6">'DDS-Fiche partenaire'!$A$1:$D$43</definedName>
    <definedName name="_xlnm.Print_Area" localSheetId="2">'Dép. en nature'!$A$1:$I$52</definedName>
    <definedName name="_xlnm.Print_Area" localSheetId="0">'Personnel à taux fixe'!$A$2:$I$167</definedName>
    <definedName name="_xlnm.Print_Area" localSheetId="1">'Personnel sans taux fixe'!$A$2:$J$162</definedName>
    <definedName name="_xlnm.Print_Area" localSheetId="7">'Plan de financement'!$A$1:$L$34</definedName>
    <definedName name="_xlnm.Print_Area" localSheetId="5">'Projets part.'!$A$1:$J$39</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17" i="16" l="1"/>
  <c r="H19" i="12" l="1"/>
  <c r="H18" i="12"/>
  <c r="H17" i="12"/>
  <c r="H16" i="12"/>
  <c r="H23" i="12"/>
  <c r="H22" i="12"/>
  <c r="H21" i="12"/>
  <c r="H20" i="12"/>
  <c r="H15" i="12"/>
  <c r="C7" i="8"/>
  <c r="C6" i="8"/>
  <c r="C5" i="8"/>
  <c r="C4" i="8"/>
  <c r="C6" i="13"/>
  <c r="C5" i="13"/>
  <c r="C4" i="13"/>
  <c r="C3" i="13"/>
  <c r="C7" i="9"/>
  <c r="C6" i="9"/>
  <c r="C5" i="9"/>
  <c r="C4" i="9"/>
  <c r="C3" i="9"/>
  <c r="C7" i="1"/>
  <c r="C6" i="1"/>
  <c r="C5" i="1"/>
  <c r="C4" i="1"/>
  <c r="C7" i="3"/>
  <c r="C6" i="3"/>
  <c r="C5" i="3"/>
  <c r="C4" i="3"/>
  <c r="C6" i="12"/>
  <c r="C7" i="12"/>
  <c r="C5" i="12"/>
  <c r="C4" i="12"/>
  <c r="C6" i="16"/>
  <c r="C5" i="16"/>
  <c r="C4" i="16"/>
  <c r="C3" i="16"/>
  <c r="C7" i="15"/>
  <c r="C8" i="1" s="1"/>
  <c r="C7" i="13" l="1"/>
  <c r="C8" i="3"/>
  <c r="C7" i="16"/>
  <c r="C8" i="12"/>
  <c r="C8" i="8"/>
  <c r="H162" i="16"/>
  <c r="J162" i="16" s="1"/>
  <c r="J161" i="16"/>
  <c r="H161" i="16"/>
  <c r="H160" i="16"/>
  <c r="J160" i="16" s="1"/>
  <c r="H159" i="16"/>
  <c r="J159" i="16" s="1"/>
  <c r="H158" i="16"/>
  <c r="J158" i="16" s="1"/>
  <c r="J157" i="16"/>
  <c r="H157" i="16"/>
  <c r="H156" i="16"/>
  <c r="J156" i="16" s="1"/>
  <c r="H155" i="16"/>
  <c r="J155" i="16" s="1"/>
  <c r="H154" i="16"/>
  <c r="J154" i="16" s="1"/>
  <c r="J153" i="16"/>
  <c r="H153" i="16"/>
  <c r="H152" i="16"/>
  <c r="J152" i="16" s="1"/>
  <c r="H151" i="16"/>
  <c r="J151" i="16" s="1"/>
  <c r="H150" i="16"/>
  <c r="J150" i="16" s="1"/>
  <c r="J149" i="16"/>
  <c r="H149" i="16"/>
  <c r="H148" i="16"/>
  <c r="J148" i="16" s="1"/>
  <c r="H147" i="16"/>
  <c r="J147" i="16" s="1"/>
  <c r="H146" i="16"/>
  <c r="J146" i="16" s="1"/>
  <c r="J145" i="16"/>
  <c r="H145" i="16"/>
  <c r="H144" i="16"/>
  <c r="J144" i="16" s="1"/>
  <c r="H143" i="16"/>
  <c r="J143" i="16" s="1"/>
  <c r="H142" i="16"/>
  <c r="J142" i="16" s="1"/>
  <c r="J141" i="16"/>
  <c r="H141" i="16"/>
  <c r="H140" i="16"/>
  <c r="J140" i="16" s="1"/>
  <c r="H139" i="16"/>
  <c r="J139" i="16" s="1"/>
  <c r="H138" i="16"/>
  <c r="J138" i="16" s="1"/>
  <c r="J137" i="16"/>
  <c r="H137" i="16"/>
  <c r="H136" i="16"/>
  <c r="J136" i="16" s="1"/>
  <c r="H135" i="16"/>
  <c r="J135" i="16" s="1"/>
  <c r="H134" i="16"/>
  <c r="J134" i="16" s="1"/>
  <c r="J133" i="16"/>
  <c r="H133" i="16"/>
  <c r="H132" i="16"/>
  <c r="J132" i="16" s="1"/>
  <c r="H131" i="16"/>
  <c r="J131" i="16" s="1"/>
  <c r="H130" i="16"/>
  <c r="J130" i="16" s="1"/>
  <c r="J129" i="16"/>
  <c r="H129" i="16"/>
  <c r="H128" i="16"/>
  <c r="J128" i="16" s="1"/>
  <c r="H127" i="16"/>
  <c r="J127" i="16" s="1"/>
  <c r="H126" i="16"/>
  <c r="J126" i="16" s="1"/>
  <c r="J125" i="16"/>
  <c r="H125" i="16"/>
  <c r="H124" i="16"/>
  <c r="J124" i="16" s="1"/>
  <c r="H123" i="16"/>
  <c r="J123" i="16" s="1"/>
  <c r="H122" i="16"/>
  <c r="J122" i="16" s="1"/>
  <c r="J121" i="16"/>
  <c r="H121" i="16"/>
  <c r="H120" i="16"/>
  <c r="J120" i="16" s="1"/>
  <c r="H119" i="16"/>
  <c r="J119" i="16" s="1"/>
  <c r="H118" i="16"/>
  <c r="J118" i="16" s="1"/>
  <c r="J117" i="16"/>
  <c r="H117" i="16"/>
  <c r="H116" i="16"/>
  <c r="J116" i="16" s="1"/>
  <c r="H115" i="16"/>
  <c r="J115" i="16" s="1"/>
  <c r="H114" i="16"/>
  <c r="J114" i="16" s="1"/>
  <c r="J113" i="16"/>
  <c r="H113" i="16"/>
  <c r="H112" i="16"/>
  <c r="J112" i="16" s="1"/>
  <c r="H111" i="16"/>
  <c r="J111" i="16" s="1"/>
  <c r="H110" i="16"/>
  <c r="J110" i="16" s="1"/>
  <c r="J109" i="16"/>
  <c r="H109" i="16"/>
  <c r="H108" i="16"/>
  <c r="J108" i="16" s="1"/>
  <c r="H107" i="16"/>
  <c r="J107" i="16" s="1"/>
  <c r="H106" i="16"/>
  <c r="J106" i="16" s="1"/>
  <c r="J105" i="16"/>
  <c r="H105" i="16"/>
  <c r="H104" i="16"/>
  <c r="J104" i="16" s="1"/>
  <c r="H103" i="16"/>
  <c r="J103" i="16" s="1"/>
  <c r="H102" i="16"/>
  <c r="J102" i="16" s="1"/>
  <c r="J101" i="16"/>
  <c r="H101" i="16"/>
  <c r="H100" i="16"/>
  <c r="J100" i="16" s="1"/>
  <c r="H99" i="16"/>
  <c r="J99" i="16" s="1"/>
  <c r="H98" i="16"/>
  <c r="J98" i="16" s="1"/>
  <c r="J97" i="16"/>
  <c r="H97" i="16"/>
  <c r="H96" i="16"/>
  <c r="J96" i="16" s="1"/>
  <c r="H95" i="16"/>
  <c r="J95" i="16" s="1"/>
  <c r="H94" i="16"/>
  <c r="J94" i="16" s="1"/>
  <c r="J93" i="16"/>
  <c r="H93" i="16"/>
  <c r="H92" i="16"/>
  <c r="J92" i="16" s="1"/>
  <c r="H91" i="16"/>
  <c r="J91" i="16" s="1"/>
  <c r="H90" i="16"/>
  <c r="J90" i="16" s="1"/>
  <c r="J89" i="16"/>
  <c r="H89" i="16"/>
  <c r="H88" i="16"/>
  <c r="J88" i="16" s="1"/>
  <c r="H87" i="16"/>
  <c r="J87" i="16" s="1"/>
  <c r="H86" i="16"/>
  <c r="J86" i="16" s="1"/>
  <c r="J85" i="16"/>
  <c r="H85" i="16"/>
  <c r="H84" i="16"/>
  <c r="J84" i="16" s="1"/>
  <c r="H83" i="16"/>
  <c r="J83" i="16" s="1"/>
  <c r="H82" i="16"/>
  <c r="J82" i="16" s="1"/>
  <c r="J81" i="16"/>
  <c r="H81" i="16"/>
  <c r="H80" i="16"/>
  <c r="J80" i="16" s="1"/>
  <c r="H79" i="16"/>
  <c r="J79" i="16" s="1"/>
  <c r="H78" i="16"/>
  <c r="J78" i="16" s="1"/>
  <c r="J77" i="16"/>
  <c r="H77" i="16"/>
  <c r="H76" i="16"/>
  <c r="J76" i="16" s="1"/>
  <c r="H75" i="16"/>
  <c r="J75" i="16" s="1"/>
  <c r="H74" i="16"/>
  <c r="J74" i="16" s="1"/>
  <c r="J73" i="16"/>
  <c r="H73" i="16"/>
  <c r="H72" i="16"/>
  <c r="J72" i="16" s="1"/>
  <c r="H71" i="16"/>
  <c r="J71" i="16" s="1"/>
  <c r="H70" i="16"/>
  <c r="J70" i="16" s="1"/>
  <c r="J69" i="16"/>
  <c r="H69" i="16"/>
  <c r="H68" i="16"/>
  <c r="J68" i="16" s="1"/>
  <c r="H67" i="16"/>
  <c r="J67" i="16" s="1"/>
  <c r="H66" i="16"/>
  <c r="J66" i="16" s="1"/>
  <c r="J65" i="16"/>
  <c r="H65" i="16"/>
  <c r="H64" i="16"/>
  <c r="J64" i="16" s="1"/>
  <c r="H63" i="16"/>
  <c r="J63" i="16" s="1"/>
  <c r="H62" i="16"/>
  <c r="J62" i="16" s="1"/>
  <c r="J61" i="16"/>
  <c r="H61" i="16"/>
  <c r="H60" i="16"/>
  <c r="J60" i="16" s="1"/>
  <c r="H59" i="16"/>
  <c r="J59" i="16" s="1"/>
  <c r="H58" i="16"/>
  <c r="J58" i="16" s="1"/>
  <c r="J57" i="16"/>
  <c r="H57" i="16"/>
  <c r="H56" i="16"/>
  <c r="J56" i="16" s="1"/>
  <c r="H55" i="16"/>
  <c r="J55" i="16" s="1"/>
  <c r="H54" i="16"/>
  <c r="J54" i="16" s="1"/>
  <c r="J53" i="16"/>
  <c r="H53" i="16"/>
  <c r="H52" i="16"/>
  <c r="J52" i="16" s="1"/>
  <c r="H51" i="16"/>
  <c r="J51" i="16" s="1"/>
  <c r="H50" i="16"/>
  <c r="J50" i="16" s="1"/>
  <c r="J49" i="16"/>
  <c r="H49" i="16"/>
  <c r="H48" i="16"/>
  <c r="J48" i="16" s="1"/>
  <c r="H47" i="16"/>
  <c r="J47" i="16" s="1"/>
  <c r="H46" i="16"/>
  <c r="J46" i="16" s="1"/>
  <c r="H45" i="16"/>
  <c r="J45" i="16" s="1"/>
  <c r="H44" i="16"/>
  <c r="J44" i="16" s="1"/>
  <c r="H43" i="16"/>
  <c r="J43" i="16" s="1"/>
  <c r="H42" i="16"/>
  <c r="J42" i="16" s="1"/>
  <c r="H41" i="16"/>
  <c r="J41" i="16" s="1"/>
  <c r="H40" i="16"/>
  <c r="J40" i="16" s="1"/>
  <c r="H39" i="16"/>
  <c r="J39" i="16" s="1"/>
  <c r="H38" i="16"/>
  <c r="J38" i="16" s="1"/>
  <c r="H37" i="16"/>
  <c r="J37" i="16" s="1"/>
  <c r="H36" i="16"/>
  <c r="J36" i="16" s="1"/>
  <c r="H35" i="16"/>
  <c r="J35" i="16" s="1"/>
  <c r="H34" i="16"/>
  <c r="J34" i="16" s="1"/>
  <c r="H33" i="16"/>
  <c r="J33" i="16" s="1"/>
  <c r="H32" i="16"/>
  <c r="J32" i="16" s="1"/>
  <c r="H31" i="16"/>
  <c r="J31" i="16" s="1"/>
  <c r="H30" i="16"/>
  <c r="J30" i="16" s="1"/>
  <c r="H29" i="16"/>
  <c r="J29" i="16" s="1"/>
  <c r="H28" i="16"/>
  <c r="J28" i="16" s="1"/>
  <c r="H27" i="16"/>
  <c r="J27" i="16" s="1"/>
  <c r="H26" i="16"/>
  <c r="J26" i="16" s="1"/>
  <c r="H25" i="16"/>
  <c r="J25" i="16" s="1"/>
  <c r="J24" i="16"/>
  <c r="H24" i="16"/>
  <c r="J23" i="16"/>
  <c r="H23" i="16"/>
  <c r="J22" i="16"/>
  <c r="H22" i="16"/>
  <c r="H21" i="16"/>
  <c r="J21" i="16" s="1"/>
  <c r="J20" i="16"/>
  <c r="H20" i="16"/>
  <c r="J19" i="16"/>
  <c r="H19" i="16"/>
  <c r="H18" i="16"/>
  <c r="J18" i="16" s="1"/>
  <c r="I167" i="15"/>
  <c r="I166" i="15"/>
  <c r="I165" i="15"/>
  <c r="I164" i="15"/>
  <c r="I163" i="15"/>
  <c r="I162" i="15"/>
  <c r="I161" i="15"/>
  <c r="I160" i="15"/>
  <c r="I159" i="15"/>
  <c r="I158" i="15"/>
  <c r="I157" i="15"/>
  <c r="I156" i="15"/>
  <c r="I155" i="15"/>
  <c r="I154" i="15"/>
  <c r="I153" i="15"/>
  <c r="I152" i="15"/>
  <c r="I151" i="15"/>
  <c r="I150" i="15"/>
  <c r="I149" i="15"/>
  <c r="I148" i="15"/>
  <c r="I147" i="15"/>
  <c r="I146" i="15"/>
  <c r="I145" i="15"/>
  <c r="I144" i="15"/>
  <c r="I143" i="15"/>
  <c r="I142" i="15"/>
  <c r="I141" i="15"/>
  <c r="I140" i="15"/>
  <c r="I139" i="15"/>
  <c r="I138" i="15"/>
  <c r="I137" i="15"/>
  <c r="I136" i="15"/>
  <c r="I135" i="15"/>
  <c r="I134" i="15"/>
  <c r="I133" i="15"/>
  <c r="I132" i="15"/>
  <c r="I131" i="15"/>
  <c r="I130" i="15"/>
  <c r="I129" i="15"/>
  <c r="I128" i="15"/>
  <c r="I127" i="15"/>
  <c r="I126" i="15"/>
  <c r="I125" i="15"/>
  <c r="I124" i="15"/>
  <c r="I123" i="15"/>
  <c r="I122" i="15"/>
  <c r="I121" i="15"/>
  <c r="I120" i="15"/>
  <c r="I119" i="15"/>
  <c r="I118" i="15"/>
  <c r="I117" i="15"/>
  <c r="I116" i="15"/>
  <c r="I115" i="15"/>
  <c r="I114" i="15"/>
  <c r="I113" i="15"/>
  <c r="I112" i="15"/>
  <c r="I111" i="15"/>
  <c r="I110" i="15"/>
  <c r="I109" i="15"/>
  <c r="I108" i="15"/>
  <c r="I107" i="15"/>
  <c r="I106" i="15"/>
  <c r="I105" i="15"/>
  <c r="I104" i="15"/>
  <c r="I103" i="15"/>
  <c r="I102" i="15"/>
  <c r="I101" i="15"/>
  <c r="I100" i="15"/>
  <c r="I99" i="15"/>
  <c r="I98" i="15"/>
  <c r="I97" i="15"/>
  <c r="I96" i="15"/>
  <c r="I95" i="15"/>
  <c r="I94" i="15"/>
  <c r="I93" i="15"/>
  <c r="I92" i="15"/>
  <c r="I91" i="15"/>
  <c r="I90" i="15"/>
  <c r="I89" i="15"/>
  <c r="I88" i="15"/>
  <c r="I87" i="15"/>
  <c r="I86" i="15"/>
  <c r="I85" i="15"/>
  <c r="I84" i="15"/>
  <c r="I83" i="15"/>
  <c r="I82" i="15"/>
  <c r="I81" i="15"/>
  <c r="I80" i="15"/>
  <c r="I79" i="15"/>
  <c r="I78" i="15"/>
  <c r="I77" i="15"/>
  <c r="I76" i="15"/>
  <c r="I75" i="15"/>
  <c r="I74" i="15"/>
  <c r="I73" i="15"/>
  <c r="I72" i="15"/>
  <c r="I71" i="15"/>
  <c r="I70" i="15"/>
  <c r="I69" i="15"/>
  <c r="I68" i="15"/>
  <c r="I67" i="15"/>
  <c r="I66" i="15"/>
  <c r="I65" i="15"/>
  <c r="I64" i="15"/>
  <c r="I63" i="15"/>
  <c r="I62" i="15"/>
  <c r="I61" i="15"/>
  <c r="I60" i="15"/>
  <c r="I59" i="15"/>
  <c r="I58" i="15"/>
  <c r="I57" i="15"/>
  <c r="I56" i="15"/>
  <c r="I55" i="15"/>
  <c r="I54" i="15"/>
  <c r="I53" i="15"/>
  <c r="I52" i="15"/>
  <c r="I51" i="15"/>
  <c r="I50" i="15"/>
  <c r="I49" i="15"/>
  <c r="I48" i="15"/>
  <c r="I47" i="15"/>
  <c r="I46" i="15"/>
  <c r="I45" i="15"/>
  <c r="I44" i="15"/>
  <c r="I43" i="15"/>
  <c r="I42" i="15"/>
  <c r="I41" i="15"/>
  <c r="I40" i="15"/>
  <c r="I39" i="15"/>
  <c r="I38" i="15"/>
  <c r="I37" i="15"/>
  <c r="I36" i="15"/>
  <c r="I35" i="15"/>
  <c r="I34" i="15"/>
  <c r="I33" i="15"/>
  <c r="I32" i="15"/>
  <c r="I31" i="15"/>
  <c r="I30" i="15"/>
  <c r="I29" i="15"/>
  <c r="I28" i="15"/>
  <c r="I27" i="15"/>
  <c r="I26" i="15"/>
  <c r="I25" i="15"/>
  <c r="I24" i="15"/>
  <c r="I23" i="15"/>
  <c r="I22" i="15"/>
  <c r="I21" i="15"/>
  <c r="I20" i="15"/>
  <c r="I19" i="15"/>
  <c r="I18" i="15"/>
  <c r="I17" i="15"/>
  <c r="I16" i="15" l="1"/>
  <c r="D17" i="8"/>
  <c r="I34" i="9" l="1"/>
  <c r="I30" i="9"/>
  <c r="G32" i="9"/>
  <c r="H32" i="9"/>
  <c r="F32" i="9"/>
  <c r="E32" i="9"/>
  <c r="E29" i="9"/>
  <c r="G29" i="9"/>
  <c r="F29" i="9"/>
  <c r="H29" i="9"/>
  <c r="I27" i="9"/>
  <c r="I25" i="9"/>
  <c r="I24" i="9"/>
  <c r="I23" i="9"/>
  <c r="H22" i="9"/>
  <c r="G22" i="9"/>
  <c r="F22" i="9"/>
  <c r="E22" i="9"/>
  <c r="H12" i="3"/>
  <c r="K12" i="3" s="1"/>
  <c r="H14" i="12"/>
  <c r="F35" i="9" l="1"/>
  <c r="H35" i="9"/>
  <c r="E35" i="9"/>
  <c r="G35" i="9"/>
  <c r="I22" i="9"/>
  <c r="G47" i="1" l="1"/>
  <c r="D14" i="8" l="1"/>
  <c r="D18" i="8" l="1"/>
  <c r="H46" i="12" l="1"/>
  <c r="H26" i="12"/>
  <c r="H25" i="12"/>
  <c r="H24" i="12"/>
  <c r="H13" i="12"/>
  <c r="H12" i="12"/>
  <c r="H27" i="12" l="1"/>
  <c r="I16" i="9"/>
  <c r="D16" i="8" l="1"/>
  <c r="J23" i="8" s="1"/>
  <c r="J24" i="8" s="1"/>
  <c r="H48" i="12"/>
  <c r="F19" i="9"/>
  <c r="G19" i="9"/>
  <c r="H19" i="9"/>
  <c r="H20" i="9" s="1"/>
  <c r="E19" i="9"/>
  <c r="K22" i="8" l="1"/>
  <c r="K12" i="8"/>
  <c r="K16" i="8"/>
  <c r="K20" i="8"/>
  <c r="K19" i="8"/>
  <c r="K17" i="8"/>
  <c r="K15" i="8"/>
  <c r="K14" i="8"/>
  <c r="K23" i="8"/>
  <c r="K13" i="8"/>
  <c r="G51" i="1"/>
  <c r="D19" i="8" s="1"/>
  <c r="G50" i="1"/>
  <c r="D13" i="8" s="1"/>
  <c r="G49" i="1"/>
  <c r="D12" i="8" s="1"/>
  <c r="G48" i="1"/>
  <c r="D11" i="8" s="1"/>
  <c r="G52" i="1" l="1"/>
  <c r="I33" i="9"/>
  <c r="I32" i="9" s="1"/>
  <c r="I31" i="9"/>
  <c r="I28" i="9"/>
  <c r="I26" i="9"/>
  <c r="G20" i="9"/>
  <c r="F20" i="9"/>
  <c r="E20" i="9"/>
  <c r="I19" i="9"/>
  <c r="I18" i="9"/>
  <c r="I17" i="9"/>
  <c r="I15" i="9"/>
  <c r="I14" i="9"/>
  <c r="I13" i="9"/>
  <c r="I12" i="9"/>
  <c r="I11" i="9"/>
  <c r="I29" i="9" l="1"/>
  <c r="I35" i="9" s="1"/>
  <c r="I20" i="9"/>
  <c r="K24" i="8" l="1"/>
  <c r="H13" i="3" l="1"/>
  <c r="K13" i="3" s="1"/>
  <c r="H14" i="3"/>
  <c r="K14" i="3" s="1"/>
  <c r="H15" i="3"/>
  <c r="K15" i="3" s="1"/>
  <c r="H16" i="3"/>
  <c r="K16" i="3" s="1"/>
  <c r="H17" i="3"/>
  <c r="K17" i="3" s="1"/>
  <c r="H18" i="3"/>
  <c r="K18" i="3" s="1"/>
  <c r="H19" i="3"/>
  <c r="K19" i="3" s="1"/>
  <c r="H20" i="3"/>
  <c r="K20" i="3" s="1"/>
  <c r="H21" i="3"/>
  <c r="K21" i="3" s="1"/>
  <c r="H22" i="3"/>
  <c r="K22" i="3" s="1"/>
  <c r="H23" i="3"/>
  <c r="K23" i="3" s="1"/>
  <c r="H24" i="3"/>
  <c r="K24" i="3" s="1"/>
  <c r="K25" i="3" l="1"/>
  <c r="D15" i="8" s="1"/>
  <c r="D20" i="8" s="1"/>
  <c r="D22" i="8" l="1"/>
  <c r="I42" i="1"/>
  <c r="E15" i="8" l="1"/>
  <c r="E22" i="8"/>
  <c r="E14" i="8"/>
  <c r="E20" i="8"/>
  <c r="E11" i="8"/>
  <c r="E21" i="8"/>
  <c r="E13" i="8"/>
  <c r="E12" i="8"/>
  <c r="E19" i="8"/>
  <c r="E18" i="8"/>
  <c r="E17" i="8"/>
  <c r="E16" i="8"/>
</calcChain>
</file>

<file path=xl/sharedStrings.xml><?xml version="1.0" encoding="utf-8"?>
<sst xmlns="http://schemas.openxmlformats.org/spreadsheetml/2006/main" count="367" uniqueCount="205">
  <si>
    <t xml:space="preserve">Intitulé de l'opération : </t>
  </si>
  <si>
    <t xml:space="preserve">Bénéficiaire : </t>
  </si>
  <si>
    <t xml:space="preserve">Date de début de l'opération : </t>
  </si>
  <si>
    <t xml:space="preserve">Date de fin de l'opérattion : </t>
  </si>
  <si>
    <t xml:space="preserve">Durée de l'opération (mois) : </t>
  </si>
  <si>
    <t>Catégories de dépense</t>
  </si>
  <si>
    <t>Emetteur</t>
  </si>
  <si>
    <t>Montant prévisionnel (€)</t>
  </si>
  <si>
    <t>oui/non</t>
  </si>
  <si>
    <t>non</t>
  </si>
  <si>
    <t>HT/TTC</t>
  </si>
  <si>
    <t>TTC</t>
  </si>
  <si>
    <t>Sous-catégorie de dépense</t>
  </si>
  <si>
    <t>Dépenses de fonctionnement (frais généraux de structure)</t>
  </si>
  <si>
    <t>Dépenses de prestations externes de service</t>
  </si>
  <si>
    <t>Dépenses d'investissement matériel  et immatériel</t>
  </si>
  <si>
    <t>Dépenses de communication de l'opération</t>
  </si>
  <si>
    <t>Dépenses liées aux échanges électroniques de données dématérialisés</t>
  </si>
  <si>
    <t>Dépenses de déplacement, de restauration, d'hébergement</t>
  </si>
  <si>
    <t>Dépenses liées aux participants</t>
  </si>
  <si>
    <t>Dépenses indirectes sous forme de coûts simplifiés</t>
  </si>
  <si>
    <t>Recettes nettes générées par l’opération</t>
  </si>
  <si>
    <t>Autres dépenses (à spécifier)</t>
  </si>
  <si>
    <t>Investissements immobiliers</t>
  </si>
  <si>
    <t>Investissements matériels</t>
  </si>
  <si>
    <t>Frais de conseil, d'expertise technique, juridique, comptable et financière</t>
  </si>
  <si>
    <t>Sous-traitance</t>
  </si>
  <si>
    <t>Frais de mission</t>
  </si>
  <si>
    <t>Frais de location</t>
  </si>
  <si>
    <t>Autres achats</t>
  </si>
  <si>
    <t>Frais de publicité et d'édition</t>
  </si>
  <si>
    <t>TOTAL</t>
  </si>
  <si>
    <t>…liste déroulante de choix…</t>
  </si>
  <si>
    <r>
      <t xml:space="preserve">N° marché, </t>
    </r>
    <r>
      <rPr>
        <sz val="10"/>
        <color theme="1"/>
        <rFont val="Calibri"/>
        <family val="2"/>
        <scheme val="minor"/>
      </rPr>
      <t>le cas échéant</t>
    </r>
  </si>
  <si>
    <r>
      <t xml:space="preserve">N° pièce, </t>
    </r>
    <r>
      <rPr>
        <sz val="10"/>
        <color theme="1"/>
        <rFont val="Calibri"/>
        <family val="2"/>
        <scheme val="minor"/>
      </rPr>
      <t>le cas échéant</t>
    </r>
  </si>
  <si>
    <t xml:space="preserve">Dépenses présentées en H.T. ou T.T.C. : </t>
  </si>
  <si>
    <t>oui</t>
  </si>
  <si>
    <t>HT</t>
  </si>
  <si>
    <t>Catégorie de dépense générale</t>
  </si>
  <si>
    <t>Dépenses de personnel</t>
  </si>
  <si>
    <t>(1)</t>
  </si>
  <si>
    <t>(2)</t>
  </si>
  <si>
    <t>(3) = (1)/(2)</t>
  </si>
  <si>
    <t>(4)</t>
  </si>
  <si>
    <t>Organisme apportant la contribution</t>
  </si>
  <si>
    <t>Catégorie de dépense en nature</t>
  </si>
  <si>
    <t>locaux</t>
  </si>
  <si>
    <t>autres</t>
  </si>
  <si>
    <t>Description détaillée des dépenses prévues</t>
  </si>
  <si>
    <r>
      <t xml:space="preserve">Coût total 
</t>
    </r>
    <r>
      <rPr>
        <i/>
        <sz val="8"/>
        <color theme="1"/>
        <rFont val="Calibri"/>
        <family val="2"/>
        <scheme val="minor"/>
      </rPr>
      <t>(€)</t>
    </r>
  </si>
  <si>
    <t>TOTAL GENERAL DES DEPENSES EN NATURE</t>
  </si>
  <si>
    <t>Dépenses en nature:
 bénévolat</t>
  </si>
  <si>
    <r>
      <t xml:space="preserve">Date d'aquisition 
</t>
    </r>
    <r>
      <rPr>
        <i/>
        <sz val="8"/>
        <color theme="1"/>
        <rFont val="Calibri"/>
        <family val="2"/>
        <scheme val="minor"/>
      </rPr>
      <t>(le cas échéant)</t>
    </r>
  </si>
  <si>
    <r>
      <t xml:space="preserve">Coût
</t>
    </r>
    <r>
      <rPr>
        <i/>
        <sz val="8"/>
        <color theme="1"/>
        <rFont val="Calibri"/>
        <family val="2"/>
        <scheme val="minor"/>
      </rPr>
      <t>(€)</t>
    </r>
  </si>
  <si>
    <t>PROJETS PARTENARIAUX</t>
  </si>
  <si>
    <t>Chef de file</t>
  </si>
  <si>
    <t>Partenaire 1</t>
  </si>
  <si>
    <t>Partenaire 2</t>
  </si>
  <si>
    <t>Partenaire 3</t>
  </si>
  <si>
    <t>Total</t>
  </si>
  <si>
    <t>Dépenses en nature</t>
  </si>
  <si>
    <t>PLAN DE FINANCEMENT PREVISIONNEL</t>
  </si>
  <si>
    <t>Catégorie de dépenses</t>
  </si>
  <si>
    <t>Catégorie de dépense</t>
  </si>
  <si>
    <t>%</t>
  </si>
  <si>
    <t xml:space="preserve">Montant sollicité </t>
  </si>
  <si>
    <t>FINANCEMENT PUBLIC</t>
  </si>
  <si>
    <t xml:space="preserve">Fonds européens </t>
  </si>
  <si>
    <t>…à préciser</t>
  </si>
  <si>
    <t>Financement Etat</t>
  </si>
  <si>
    <t>Financement Région</t>
  </si>
  <si>
    <t>Financement Département</t>
  </si>
  <si>
    <t>Financement Commune</t>
  </si>
  <si>
    <t>Autres</t>
  </si>
  <si>
    <t>AUTOFINANCEMENT</t>
  </si>
  <si>
    <t xml:space="preserve">Financement privé </t>
  </si>
  <si>
    <t xml:space="preserve">Fonds propres </t>
  </si>
  <si>
    <t>Contribution en nature</t>
  </si>
  <si>
    <t>TOTAL DES RESSOURCES</t>
  </si>
  <si>
    <t xml:space="preserve">opérateur : </t>
  </si>
  <si>
    <t>Code des Marchés Public</t>
  </si>
  <si>
    <t>Non</t>
  </si>
  <si>
    <t xml:space="preserve">Oui : </t>
  </si>
  <si>
    <t xml:space="preserve">Lorsque le demandeur récupère la TVA, la dépense subventionnable doit être présentée en hors taxes. </t>
  </si>
  <si>
    <t>AUTRES FINANCEMENTS</t>
  </si>
  <si>
    <t>Type de financement</t>
  </si>
  <si>
    <t>Cofinanceur</t>
  </si>
  <si>
    <t>Total par catégorie de dépense</t>
  </si>
  <si>
    <t>TOTAL GENERAL</t>
  </si>
  <si>
    <t>Montant 
prévi.</t>
  </si>
  <si>
    <t xml:space="preserve">Les ressources sont-elles proratisées ? </t>
  </si>
  <si>
    <t>Mode de financement (emprunts, crédit-bail, autofinancement, etc…)</t>
  </si>
  <si>
    <r>
      <t xml:space="preserve">Durée d'amortissement incluse dans l'opération                       </t>
    </r>
    <r>
      <rPr>
        <i/>
        <sz val="8"/>
        <color theme="1"/>
        <rFont val="Calibri"/>
        <family val="2"/>
        <scheme val="minor"/>
      </rPr>
      <t>(en mois)</t>
    </r>
  </si>
  <si>
    <r>
      <t xml:space="preserve">Soit un amortissement mensuel de                              </t>
    </r>
    <r>
      <rPr>
        <i/>
        <sz val="8"/>
        <color theme="1"/>
        <rFont val="Calibri"/>
        <family val="2"/>
        <scheme val="minor"/>
      </rPr>
      <t>(€)</t>
    </r>
    <r>
      <rPr>
        <b/>
        <sz val="8"/>
        <color theme="1"/>
        <rFont val="Calibri"/>
        <family val="2"/>
        <scheme val="minor"/>
      </rPr>
      <t xml:space="preserve"> </t>
    </r>
  </si>
  <si>
    <r>
      <t xml:space="preserve">Durée totale d'amortissement                       </t>
    </r>
    <r>
      <rPr>
        <i/>
        <sz val="8"/>
        <color theme="1"/>
        <rFont val="Calibri"/>
        <family val="2"/>
        <scheme val="minor"/>
      </rPr>
      <t>(en mois)</t>
    </r>
  </si>
  <si>
    <t>Amortissement</t>
  </si>
  <si>
    <t>* sauf non concernés</t>
  </si>
  <si>
    <t xml:space="preserve">Si oui, préciser les modalités de calcul de la proratisation : </t>
  </si>
  <si>
    <t>Assiette éligible</t>
  </si>
  <si>
    <t xml:space="preserve"> - Recettes nettes générées par l’opération**</t>
  </si>
  <si>
    <t>** Pour les projets nécessitant un calcul de l'aide par déduction des recettes des dépenses éligibles</t>
  </si>
  <si>
    <t>Dépenses d'amortissement</t>
  </si>
  <si>
    <t>Dépenses indirectes sous forme de coûts simplifiés (Forfait de 15 % des dépenses directes de personnel éligibles *)</t>
  </si>
  <si>
    <t>RESSOURCES</t>
  </si>
  <si>
    <t xml:space="preserve">AUTRES DEPENSES PREVISIONNELLES : INVESTISSEMENTS, PRESTATIONS EXTERNES ET AUTRES DEPENSES DIRECTES </t>
  </si>
  <si>
    <t xml:space="preserve"> - RECAPITULATIF -</t>
  </si>
  <si>
    <t>Nombre d'heures consacrées à l'opération</t>
  </si>
  <si>
    <t>% d'utilisation de l'opération</t>
  </si>
  <si>
    <r>
      <t xml:space="preserve">Montant d'amortissement affecté à l'opération                       </t>
    </r>
    <r>
      <rPr>
        <i/>
        <sz val="8"/>
        <color theme="1"/>
        <rFont val="Calibri"/>
        <family val="2"/>
        <scheme val="minor"/>
      </rPr>
      <t>(€)</t>
    </r>
  </si>
  <si>
    <t>(6) = (3)x(4)x(5)</t>
  </si>
  <si>
    <t>(5)</t>
  </si>
  <si>
    <t>DEPENSES *</t>
  </si>
  <si>
    <t>* Pour calculer chaque ligne, chaque partenaire doit utiliser les tableaux des pages x,y,z….</t>
  </si>
  <si>
    <t>** sauf concernés</t>
  </si>
  <si>
    <t>Dépenses indirectes sous forme de coûts simplifiés (Forfait de 15 % des dépenses directes de personnel éligibles **)</t>
  </si>
  <si>
    <t>fournitures</t>
  </si>
  <si>
    <t>activité professionnelle</t>
  </si>
  <si>
    <t>activité de recherche</t>
  </si>
  <si>
    <t>bien d'équipement ou de matériaux</t>
  </si>
  <si>
    <t>terrain ou bien immeuble</t>
  </si>
  <si>
    <t xml:space="preserve">Dépenses en nature:
Biens : locaux, terrains, équipements, etc. 
</t>
  </si>
  <si>
    <t>Durée de l'opération (mois):</t>
  </si>
  <si>
    <t xml:space="preserve">Date début de l'opération : </t>
  </si>
  <si>
    <t>CONTRIBUTIONS PREVISIONNELLES EN NATURE</t>
  </si>
  <si>
    <t>Coût lié à l'opération</t>
  </si>
  <si>
    <t>CHARGES PREVISIONNELLES D'AMORTISSEMENT</t>
  </si>
  <si>
    <t xml:space="preserve">Nom Partenaire 3  </t>
  </si>
  <si>
    <t>Nom Partenaire 2</t>
  </si>
  <si>
    <t>Nom Partenaire 1</t>
  </si>
  <si>
    <r>
      <t xml:space="preserve">Descriptif des postes de dépenses :
Nom, Prénom, Fonction du bénévole 
</t>
    </r>
    <r>
      <rPr>
        <i/>
        <sz val="8"/>
        <color theme="1"/>
        <rFont val="Calibri"/>
        <family val="2"/>
        <scheme val="minor"/>
      </rPr>
      <t>(saisir une ligne par personne)</t>
    </r>
  </si>
  <si>
    <t>Descriptif des postes de dépenses</t>
  </si>
  <si>
    <r>
      <t xml:space="preserve">Descriptif des postes de dépenses :
Type d'équipement
</t>
    </r>
    <r>
      <rPr>
        <i/>
        <sz val="8"/>
        <color theme="1"/>
        <rFont val="Calibri"/>
        <family val="2"/>
        <scheme val="minor"/>
      </rPr>
      <t>(rattachemant au compte 6811 uniquement)</t>
    </r>
  </si>
  <si>
    <r>
      <t xml:space="preserve">Descriptif des postes de dépenses
</t>
    </r>
    <r>
      <rPr>
        <i/>
        <sz val="10"/>
        <color theme="1"/>
        <rFont val="Calibri"/>
        <family val="2"/>
        <scheme val="minor"/>
      </rPr>
      <t>(saisir une ligne par dépense)</t>
    </r>
  </si>
  <si>
    <t xml:space="preserve">Application d'une clé de répartition ? </t>
  </si>
  <si>
    <t xml:space="preserve">Si oui, préciser les modalités de calcul retenues pour appliquer la clé de répartition : </t>
  </si>
  <si>
    <t xml:space="preserve">Opérateur soumis au Code  des Marchés Publics 
ou Ordonnances : </t>
  </si>
  <si>
    <t>Ordonnance de juillet 2015</t>
  </si>
  <si>
    <t>IDENTIFICATION DU PARTENAIRE (AUTRE QUE LE DEMANDEUR)</t>
  </si>
  <si>
    <r>
      <rPr>
        <b/>
        <sz val="11"/>
        <color theme="1"/>
        <rFont val="Calibri"/>
        <family val="2"/>
        <scheme val="minor"/>
      </rPr>
      <t>REPRESENTANT LEGAL (OU TUTELLE POUR LES LABORATOIRES DE RECHERCHE) :</t>
    </r>
    <r>
      <rPr>
        <sz val="11"/>
        <color theme="1"/>
        <rFont val="Calibri"/>
        <family val="2"/>
        <scheme val="minor"/>
      </rPr>
      <t xml:space="preserve">
Nom, Prénom et Fonction :      
Nom et adresse de l’organisme (en cas de tutelle) :      
Téléphone :            
Mél :</t>
    </r>
  </si>
  <si>
    <r>
      <rPr>
        <b/>
        <sz val="11"/>
        <color theme="1"/>
        <rFont val="Calibri"/>
        <family val="2"/>
        <scheme val="minor"/>
      </rPr>
      <t>CONTACT</t>
    </r>
    <r>
      <rPr>
        <sz val="11"/>
        <color theme="1"/>
        <rFont val="Calibri"/>
        <family val="2"/>
        <scheme val="minor"/>
      </rPr>
      <t xml:space="preserve"> : 
Nom de l’organisme (s’il diffère de celui du représentant légal) :      
Nom, Prénom et Fonction :      
Téléphone / Mél : </t>
    </r>
  </si>
  <si>
    <t>Adresse (N° - Libellé de la voie, Code postal, Ville)</t>
  </si>
  <si>
    <t xml:space="preserve"> Site Web :   </t>
  </si>
  <si>
    <r>
      <rPr>
        <b/>
        <sz val="11"/>
        <color theme="1"/>
        <rFont val="Calibri"/>
        <family val="2"/>
        <scheme val="minor"/>
      </rPr>
      <t>STATUT JURIDIQUE</t>
    </r>
    <r>
      <rPr>
        <sz val="11"/>
        <color theme="1"/>
        <rFont val="Calibri"/>
        <family val="2"/>
        <scheme val="minor"/>
      </rPr>
      <t xml:space="preserve"> : (Etat, Collectivité territoriale, Etablissement public, Entreprise (préciser le statut), Association,  Personne physique, Autre (préciser))      </t>
    </r>
  </si>
  <si>
    <r>
      <rPr>
        <b/>
        <sz val="11"/>
        <color theme="1"/>
        <rFont val="Calibri"/>
        <family val="2"/>
        <scheme val="minor"/>
      </rPr>
      <t>AUTRES INFORMATIONS :</t>
    </r>
    <r>
      <rPr>
        <sz val="11"/>
        <color theme="1"/>
        <rFont val="Calibri"/>
        <family val="2"/>
        <scheme val="minor"/>
      </rPr>
      <t xml:space="preserve">
▪ N° SIRET :              
▪ Code NAF :              
▪ N° de déclaration d’activité (organisme de formation) :              
▪ Régime TVA (Récupérable ou Non récupérable)</t>
    </r>
  </si>
  <si>
    <r>
      <rPr>
        <b/>
        <sz val="11"/>
        <color theme="1"/>
        <rFont val="Calibri"/>
        <family val="2"/>
        <scheme val="minor"/>
      </rPr>
      <t>POUR LES ENTREPRISES :</t>
    </r>
    <r>
      <rPr>
        <sz val="11"/>
        <color theme="1"/>
        <rFont val="Calibri"/>
        <family val="2"/>
        <scheme val="minor"/>
      </rPr>
      <t xml:space="preserve">
▪ L'entreprise appartient-elle à un groupe ? Oui / Non
▪ Quel est son capital ?           K€
▪ Date de création : xx/xx/xxxx 
▪ Quels sont les effectifs salariés actuels ? (indiquer le nombre de salariés au xx/xx/xxxx dont CDI)</t>
    </r>
  </si>
  <si>
    <t>▪ Actionnariat : 
Nom, Personne physique ou morale, Effectif, ETP (si personne morale)</t>
  </si>
  <si>
    <t>▪ Filiales et participations : (nom, ETP)</t>
  </si>
  <si>
    <r>
      <rPr>
        <b/>
        <sz val="11"/>
        <color theme="1"/>
        <rFont val="Calibri"/>
        <family val="2"/>
        <scheme val="minor"/>
      </rPr>
      <t>POUR LES ASSOCIATIONS :</t>
    </r>
    <r>
      <rPr>
        <sz val="11"/>
        <color theme="1"/>
        <rFont val="Calibri"/>
        <family val="2"/>
        <scheme val="minor"/>
      </rPr>
      <t xml:space="preserve">
▪ N° d’enregistrement Préfecture :                
▪ Objet de l’association :       </t>
    </r>
  </si>
  <si>
    <r>
      <rPr>
        <b/>
        <sz val="11"/>
        <color theme="1"/>
        <rFont val="Calibri"/>
        <family val="2"/>
        <scheme val="minor"/>
      </rPr>
      <t>POUR UNE PERSONNE PHYSIQUE :</t>
    </r>
    <r>
      <rPr>
        <sz val="11"/>
        <color theme="1"/>
        <rFont val="Calibri"/>
        <family val="2"/>
        <scheme val="minor"/>
      </rPr>
      <t xml:space="preserve">
▪ Nom, Prénom, Date de naissance, Code INSEE de la ville de naissance</t>
    </r>
  </si>
  <si>
    <t>Je soussigné(e)                       , en qualité du partenaire dans le cadre de la réalisation de l’opération intitulée :</t>
  </si>
  <si>
    <t xml:space="preserve">
J’ai pris note qu’en cas d’octroi de l’aide européenne, une convention établira les obligations qui m’incombent, en particulier : 
1- Fournir toute pièce complémentaire jugée utile pour instruire la demande et suivre la réalisation de l’opération
2- Respecter les engagements de réalisation de l’opération tels que figurant dans la convention
3- Informer le service instructeur, avant la date de fin de réalisation, en cas de modification de l’opération (ex : période d’exécution, localisation, engagements financiers…), y compris en cas de changement de ma situation (fiscale, sociale…), de ma raison sociale, etc.
4- Dûment justifier les dépenses pour le paiement de l'aide européenne et/ou régionale</t>
  </si>
  <si>
    <t>J’ai pris note qu’en cas d’octroi de l’aide européenne, une convention établira les obligations qui incombent aux partenaires du projet, en particulier : 
- Tenir une comptabilité séparée (i.e. disposer d’un suivi comptable distinct de l’activité principale de la structure) ou utiliser un code comptable adéquat pour tracer les mouvements comptables de l’opération
- Réaliser des actions de publicité auprès du public et du personnel et respecter la réglementation européenne et nationale
- Se soumettre à tout contrôle technique, administratif et financier
- Conserver toutes les pièces jusqu’au 31/12/2023 et archiver celles-ci dans un lieu unique</t>
  </si>
  <si>
    <t>Le non-respect de ces obligations est susceptible de générer un reversement partiel ou total de l’aide.</t>
  </si>
  <si>
    <t xml:space="preserve">Fait à                                         , le      
Cachet et signature du partenaire (représentant légal ou délégué)
Fonction du signataire :      
</t>
  </si>
  <si>
    <t xml:space="preserve">J'atteste sur l'honneur :       
- La régularité de la situation fiscale et sociale de l’organisme que je représente
- Ne pas avoir sollicité d’autres ressources publiques (y compris d’autres fonds européens) et privées que celles présentées dans le plan de financement de l’opération pour financer l’opération objet de la demande 
- Etre en mesure de justifier que le personnel mobilisé sur l’opération présentée n’est pas valorisé à plus de 100% de son temps de travail sur l’ensemble des projets de la structure faisant l’objet d’un financement public
- Ne pas faire l’objet d’une procédure collective (ex : redressement judiciaire ou procédure de sauvegarde) liée à des difficultés économiques, et ne pas être considéré comme une entreprise en difficulté au regard de la réglementation européenne des aides publiques
</t>
  </si>
  <si>
    <t xml:space="preserve">Dans le cas de projets partenariaux, vous devez compléter autant de fiches qu'il existe de partanaires associés à votre projet. Vous pouvez dupliquer cette fiche en selectionnant l'onglet "Fiche partenaire"  clic droit de la souris-&gt; selectionner "Déplacer ou copier..."=&gt; cliquer sur créer une copie puis sur ok. </t>
  </si>
  <si>
    <t>Autres ressources privées</t>
  </si>
  <si>
    <t>OBLIGATIONS ET ATTESTATIONS DU PARTENAIRE (AUTRE QUE LE DEMANDEUR)</t>
  </si>
  <si>
    <t>J’ai noté que dans le cas où mon organisme relève de l’Ordonnance 2015-899 du 23 juillet 2015 relative aux marchés publics et du Decret n°2016-360 du 25 mars 2016 relatif aux marchés publics, je joins les documents nécessairesen m'appuyant sur la liste indicative des pièces de marché. Dans le cas contraire, j’atteste ne pas entrer dans le champ d’application de l’Ordonnance n°2015-899 et je coche ici.</t>
  </si>
  <si>
    <t>SMIC horaire brut                     (voir site URSSAF )</t>
  </si>
  <si>
    <t xml:space="preserve">(1) = smic horaire brut en vigueur </t>
  </si>
  <si>
    <t>(3) = (1)x(2)</t>
  </si>
  <si>
    <t>JJ/MM/AAAA</t>
  </si>
  <si>
    <t xml:space="preserve">Date fin de l'opération : </t>
  </si>
  <si>
    <t>Dépenses de personnel affecté à l'opération AVEC un pourcentage mensuellement fixe :</t>
  </si>
  <si>
    <t xml:space="preserve">&gt; Fournir dès maintenant une fiche de poste, lettre de mission ou contrat de travail  mentionnant ce taux </t>
  </si>
  <si>
    <t>Poste</t>
  </si>
  <si>
    <t>Nom de la personne</t>
  </si>
  <si>
    <t>Personnel interne /externe</t>
  </si>
  <si>
    <t xml:space="preserve">Quotité de temps de travail </t>
  </si>
  <si>
    <t xml:space="preserve">Salaire brut chargé MENSUEL après retraitement * </t>
  </si>
  <si>
    <t>% d'affectation d'affectation au projet mensuellement fixe</t>
  </si>
  <si>
    <t xml:space="preserve">Durée d'affectation au projet en nombre de mois </t>
  </si>
  <si>
    <t>Dépense éligible prévisionnelle</t>
  </si>
  <si>
    <t>Saisir une ligne par poste. 
Indiquer le poste dans la structure et/ou la fonction sur le projet.</t>
  </si>
  <si>
    <t>Indiquer l'identité de la personne occupant le poste si elle est connue</t>
  </si>
  <si>
    <t>Préciser s'il s'agit de personnel interne (INT) ou mis à disposition à titre pécuniaire (MAD)</t>
  </si>
  <si>
    <t>% de temps de travail de la personne dans la structure : indiquer 100% si temps complet  ou le % si temps partiel  (80%, 90%, …)</t>
  </si>
  <si>
    <t>Salaire brut + charges patronales - dépenses inéligibles*.  
Calculé sur les données passées ou estimées.</t>
  </si>
  <si>
    <t>Taux d'affectation de la personne au projet. 
Ce taux doit être régulier tous les mois (sinon, utiliser le tableau de l'onglet suivant).</t>
  </si>
  <si>
    <t xml:space="preserve">Nombre de mois pendant lesquels la personne travaille sur le projet. </t>
  </si>
  <si>
    <t>Calcul automatique :
(8) = (5) * (6) *(7)</t>
  </si>
  <si>
    <t>INT</t>
  </si>
  <si>
    <t>MAD</t>
  </si>
  <si>
    <t>** Selon les données disponibles (colonne 5) et la méthode de calcul choisie par le service instructeur (méthode de simplification des 1 720h ou calcul au réel), ce coût horaire pourra éventuellement être recalculé avec le nombre d'heure travaillées réel au lieu de 1 720h.</t>
  </si>
  <si>
    <t xml:space="preserve">Dépenses de personnel affecté à l'opération SANS pourcentage mensuellement fixe : </t>
  </si>
  <si>
    <t>&gt; Remplir dès maintenant des fiches de temps, les dater et les signer au fil du temps</t>
  </si>
  <si>
    <t>Méthode de détermination de la Base salariale annuelle brute chargée retraitée</t>
  </si>
  <si>
    <t>Montant de la base salariale annuelle brute chargée après retraitement *</t>
  </si>
  <si>
    <t xml:space="preserve">Coût horaire**                 </t>
  </si>
  <si>
    <t>Temps prévisionnel passé sur le projet</t>
  </si>
  <si>
    <t>Saisir une ligne par poste. 
Indiquer le poste dans la structure et/ou la fonction dans le projet.</t>
  </si>
  <si>
    <t xml:space="preserve">Choisir pour chaque poste dans le menu déroulant la méthode appliquée :  
1. SI DISPONIBLE  somme des 12 derniers bulletins de salaire des personnes concernées.
2. A DEFAUT, si moins de 12 mois d'ancienneté,  somme des salaires disponibles dûment ajustée pour couvrir une période de 12 mois. 
3. A DEFAUT, contrat de travail
4. A DEFAUT, estimation </t>
  </si>
  <si>
    <t>Calcul automatique :
(6) = (5)/[(4)x1720h]
en €</t>
  </si>
  <si>
    <t>Nombre estimatif d'heures sur toute la durée du projet</t>
  </si>
  <si>
    <t>Calcul automatique :
(8) = (6) * (7)</t>
  </si>
  <si>
    <t xml:space="preserve">INT </t>
  </si>
  <si>
    <r>
      <t xml:space="preserve">* Le </t>
    </r>
    <r>
      <rPr>
        <b/>
        <sz val="8"/>
        <color theme="1"/>
        <rFont val="Calibri"/>
        <family val="2"/>
        <scheme val="minor"/>
      </rPr>
      <t xml:space="preserve">retraitement </t>
    </r>
    <r>
      <rPr>
        <sz val="8"/>
        <color theme="1"/>
        <rFont val="Calibri"/>
        <family val="2"/>
        <scheme val="minor"/>
      </rPr>
      <t xml:space="preserve">consiste à soustraire les dépenses inéligibles de la base de dépenses de personnel :  </t>
    </r>
    <r>
      <rPr>
        <b/>
        <sz val="8"/>
        <color theme="1"/>
        <rFont val="Calibri"/>
        <family val="2"/>
        <scheme val="minor"/>
      </rPr>
      <t xml:space="preserve"> Salaire brut + charges patronales - dépenses inéligibles</t>
    </r>
    <r>
      <rPr>
        <sz val="8"/>
        <color theme="1"/>
        <rFont val="Calibri"/>
        <family val="2"/>
        <scheme val="minor"/>
      </rPr>
      <t xml:space="preserve">
En matière de dépenses de personnel, sont considérées comme éligibles, à condition d'être rattachées à l'opération, justifiées, acquittées et supportées par le bénéficiaire, les dépenses suivantes : 
"</t>
    </r>
    <r>
      <rPr>
        <i/>
        <sz val="8"/>
        <color theme="1"/>
        <rFont val="Calibri"/>
        <family val="2"/>
        <scheme val="minor"/>
      </rPr>
      <t>a) Salaires ;
b) Gratifications ;
c) Charges sociales afférentes ;
d) Traitements accessoires et avantages divers prévus par les conventions collectives, accords collectifs (accord d'entreprise, accord de branche, accord national interprofessionnel), par les usages de l'entreprise préexistants à l'aide européenne, par le contrat de travail ou par les dispositions législatives et réglementaires concernées ou par la convention de stage</t>
    </r>
    <r>
      <rPr>
        <sz val="8"/>
        <color theme="1"/>
        <rFont val="Calibri"/>
        <family val="2"/>
        <scheme val="minor"/>
      </rPr>
      <t>."
Sont donc inéligibles notamment : le rattrapage de salaires antérieurs à la période du projet, les primes exceptionnelles, les avantages en nature non prévus par le contrat ou la convention collectives, les provisions de taxes sur salaires s'il y a exonération, ...</t>
    </r>
  </si>
  <si>
    <r>
      <t xml:space="preserve">* Le </t>
    </r>
    <r>
      <rPr>
        <b/>
        <sz val="8"/>
        <color theme="1"/>
        <rFont val="Calibri"/>
        <family val="2"/>
        <scheme val="minor"/>
      </rPr>
      <t>retraitement</t>
    </r>
    <r>
      <rPr>
        <sz val="8"/>
        <color theme="1"/>
        <rFont val="Calibri"/>
        <family val="2"/>
        <scheme val="minor"/>
      </rPr>
      <t xml:space="preserve"> consiste à soustraire les dépenses inéligibles de la base de dépenses de personnel :  </t>
    </r>
    <r>
      <rPr>
        <b/>
        <sz val="8"/>
        <color theme="1"/>
        <rFont val="Calibri"/>
        <family val="2"/>
        <scheme val="minor"/>
      </rPr>
      <t>Salaire brut + charges patronales - dépenses inéligibles</t>
    </r>
    <r>
      <rPr>
        <sz val="8"/>
        <color theme="1"/>
        <rFont val="Calibri"/>
        <family val="2"/>
        <scheme val="minor"/>
      </rPr>
      <t xml:space="preserve">
En matière de dépenses de personnel, sont considérées comme éligibles, à condition d'être rattachées à l'opération, justifiées, acquittées et supportées par le bénéficiaire, les dépenses suivantes : 
"</t>
    </r>
    <r>
      <rPr>
        <i/>
        <sz val="8"/>
        <color theme="1"/>
        <rFont val="Calibri"/>
        <family val="2"/>
        <scheme val="minor"/>
      </rPr>
      <t>a) Salaires ;
b) Gratifications ;
c) Charges sociales afférentes ;
d) Traitements accessoires et avantages divers prévus par les conventions collectives, accords collectifs (accord d'entreprise, accord de branche, accord national interprofessionnel), par les usages de l'entreprise préexistants à l'aide européenne, par le contrat de travail ou par les dispositions législatives et réglementaires concernées ou par la convention de stage</t>
    </r>
    <r>
      <rPr>
        <sz val="8"/>
        <color theme="1"/>
        <rFont val="Calibri"/>
        <family val="2"/>
        <scheme val="minor"/>
      </rPr>
      <t xml:space="preserve">."
Sont donc inéligibles notamment : le rattrapage de salaires antérieurs à la période du projet, les primes exceptionnelles, les avantages en nature non prévus par le contrat ou la convention collectives, les provisions de taxes sur salaires s'il y a exonération, ...
</t>
    </r>
  </si>
  <si>
    <t xml:space="preserve">1. Somme des 12 derniers bulletins de salaire </t>
  </si>
  <si>
    <t xml:space="preserve">2. Somme des salaires disponibles ajustée </t>
  </si>
  <si>
    <t>3. Contrat de travail</t>
  </si>
  <si>
    <t xml:space="preserve">4. Estimation </t>
  </si>
  <si>
    <r>
      <t xml:space="preserve">Différentes modalités de prise en compte des dépenses de personnel selon la situation :
- Personnels affectés au projet de façon régulière, avec un taux d'affectation mensuellement fixe (justifié par une lettre de mission ou fiche de poste) : application de ce taux au montant du salaire brut chargé éligible. 
</t>
    </r>
    <r>
      <rPr>
        <b/>
        <i/>
        <sz val="9"/>
        <color theme="1"/>
        <rFont val="Calibri"/>
        <family val="2"/>
        <scheme val="minor"/>
      </rPr>
      <t>=&gt; 1er tableau (ci-dessous)</t>
    </r>
    <r>
      <rPr>
        <sz val="9"/>
        <color theme="1"/>
        <rFont val="Calibri"/>
        <family val="2"/>
        <scheme val="minor"/>
      </rPr>
      <t xml:space="preserve">
-  Personnels affectés au projet de façon irrégulière :  calcul d'un coût horaire qui sera appliqué au nombre d'heures justifiées sur le projet (fiches de temps).
</t>
    </r>
    <r>
      <rPr>
        <b/>
        <i/>
        <sz val="9"/>
        <color theme="1"/>
        <rFont val="Calibri"/>
        <family val="2"/>
        <scheme val="minor"/>
      </rPr>
      <t>=&gt; 2ème tableau (onglet suivant)</t>
    </r>
    <r>
      <rPr>
        <sz val="9"/>
        <color theme="1"/>
        <rFont val="Calibri"/>
        <family val="2"/>
        <scheme val="minor"/>
      </rPr>
      <t xml:space="preserve">
Selon la situation et l'avis du service instructeur, deux méthodologies possibles : 
SOIT simplification qui consiste à calculer le coût horaire sur la base d'un nombre total d'heures fixé à 1720 (article 68.2 du règlement 1303/2013) : ce coût horaire est  conventionné et appliqué au moment du paiement. 
SOIT prise en compte au réel : le coût horaire est recalculé au moment du  paiement.</t>
    </r>
  </si>
  <si>
    <t>ATTENTION : Au titre du POI, pour les dépenses de rémunération : le salaire brut chargé est plafonné à 80 000 € par an et par salarié directement lié à a mise en œuvre de l’opération (guide des critères V2-1).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</si>
</sst>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quot;€&quot;"/>
    <numFmt numFmtId="165" formatCode="dd/mm/yy;@"/>
    <numFmt numFmtId="166" formatCode="_-* #,##0.00_ _€_-;\-* #,##0.00_ _€_-;_-* &quot;-&quot;??_ _€_-;_-@_-"/>
  </numFmts>
  <fonts count="29" x14ac:knownFonts="1">
    <font>
      <sz val="11"/>
      <color theme="1"/>
      <name val="Calibri"/>
      <family val="2"/>
      <scheme val="minor"/>
    </font>
    <font>
      <b/>
      <sz val="11"/>
      <color theme="1"/>
      <name val="Calibri"/>
      <family val="2"/>
      <scheme val="minor"/>
    </font>
    <font>
      <b/>
      <sz val="10"/>
      <color rgb="FF000000"/>
      <name val="Calibri"/>
      <family val="2"/>
      <scheme val="minor"/>
    </font>
    <font>
      <sz val="10"/>
      <name val="Arial"/>
      <family val="2"/>
    </font>
    <font>
      <sz val="11"/>
      <color indexed="8"/>
      <name val="Calibri"/>
      <family val="2"/>
    </font>
    <font>
      <sz val="10"/>
      <name val="Calibri"/>
      <family val="2"/>
      <scheme val="minor"/>
    </font>
    <font>
      <b/>
      <sz val="10"/>
      <color theme="1"/>
      <name val="Calibri"/>
      <family val="2"/>
      <scheme val="minor"/>
    </font>
    <font>
      <b/>
      <i/>
      <sz val="9"/>
      <color theme="1"/>
      <name val="Calibri"/>
      <family val="2"/>
      <scheme val="minor"/>
    </font>
    <font>
      <b/>
      <sz val="9"/>
      <color theme="1"/>
      <name val="Calibri"/>
      <family val="2"/>
      <scheme val="minor"/>
    </font>
    <font>
      <sz val="10"/>
      <color theme="1"/>
      <name val="Calibri"/>
      <family val="2"/>
      <scheme val="minor"/>
    </font>
    <font>
      <b/>
      <sz val="12"/>
      <color theme="1"/>
      <name val="Calibri"/>
      <family val="2"/>
      <scheme val="minor"/>
    </font>
    <font>
      <b/>
      <sz val="8"/>
      <color rgb="FF000000"/>
      <name val="Calibri"/>
      <family val="2"/>
      <scheme val="minor"/>
    </font>
    <font>
      <sz val="9"/>
      <color theme="1"/>
      <name val="Calibri"/>
      <family val="2"/>
      <scheme val="minor"/>
    </font>
    <font>
      <i/>
      <sz val="10"/>
      <color theme="1"/>
      <name val="Calibri"/>
      <family val="2"/>
      <scheme val="minor"/>
    </font>
    <font>
      <sz val="8"/>
      <color theme="1"/>
      <name val="Calibri"/>
      <family val="2"/>
      <scheme val="minor"/>
    </font>
    <font>
      <i/>
      <sz val="8"/>
      <color theme="1"/>
      <name val="Calibri"/>
      <family val="2"/>
      <scheme val="minor"/>
    </font>
    <font>
      <b/>
      <sz val="8"/>
      <color theme="1"/>
      <name val="Calibri"/>
      <family val="2"/>
      <scheme val="minor"/>
    </font>
    <font>
      <b/>
      <sz val="10"/>
      <name val="Arial"/>
      <family val="2"/>
    </font>
    <font>
      <b/>
      <sz val="14"/>
      <name val="Arial"/>
      <family val="2"/>
    </font>
    <font>
      <b/>
      <sz val="9"/>
      <name val="Arial"/>
      <family val="2"/>
    </font>
    <font>
      <sz val="9"/>
      <name val="Arial"/>
      <family val="2"/>
    </font>
    <font>
      <b/>
      <sz val="9"/>
      <color theme="1"/>
      <name val="Arial"/>
      <family val="2"/>
    </font>
    <font>
      <u/>
      <sz val="8"/>
      <color theme="1"/>
      <name val="Calibri"/>
      <family val="2"/>
      <scheme val="minor"/>
    </font>
    <font>
      <sz val="12"/>
      <color theme="3"/>
      <name val="Calibri"/>
      <family val="2"/>
      <scheme val="minor"/>
    </font>
    <font>
      <b/>
      <u/>
      <sz val="10"/>
      <color theme="1"/>
      <name val="Calibri"/>
      <family val="2"/>
      <scheme val="minor"/>
    </font>
    <font>
      <u/>
      <sz val="11"/>
      <color theme="10"/>
      <name val="Calibri"/>
      <family val="2"/>
      <scheme val="minor"/>
    </font>
    <font>
      <b/>
      <i/>
      <u/>
      <sz val="10"/>
      <color rgb="FFFF0000"/>
      <name val="Calibri"/>
      <family val="2"/>
      <scheme val="minor"/>
    </font>
    <font>
      <b/>
      <i/>
      <sz val="10"/>
      <color rgb="FFFF0000"/>
      <name val="Calibri"/>
      <family val="2"/>
      <scheme val="minor"/>
    </font>
    <font>
      <b/>
      <sz val="10"/>
      <name val="Calibri"/>
      <family val="2"/>
      <scheme val="minor"/>
    </font>
  </fonts>
  <fills count="1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CDDEF7"/>
        <bgColor indexed="64"/>
      </patternFill>
    </fill>
    <fill>
      <patternFill patternType="solid">
        <fgColor rgb="FFEBFFEB"/>
        <bgColor indexed="64"/>
      </patternFill>
    </fill>
    <fill>
      <patternFill patternType="solid">
        <fgColor rgb="FFFFFFE1"/>
        <bgColor indexed="64"/>
      </patternFill>
    </fill>
    <fill>
      <patternFill patternType="solid">
        <fgColor theme="8" tint="-0.249977111117893"/>
        <bgColor indexed="64"/>
      </patternFill>
    </fill>
    <fill>
      <patternFill patternType="solid">
        <fgColor rgb="FFFFFFCC"/>
        <bgColor indexed="64"/>
      </patternFill>
    </fill>
    <fill>
      <patternFill patternType="solid">
        <fgColor rgb="FFCCFFFF"/>
        <bgColor indexed="64"/>
      </patternFill>
    </fill>
    <fill>
      <patternFill patternType="solid">
        <fgColor theme="6" tint="0.39997558519241921"/>
        <bgColor indexed="64"/>
      </patternFill>
    </fill>
    <fill>
      <patternFill patternType="solid">
        <fgColor rgb="FFDDDDDD"/>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thin">
        <color indexed="64"/>
      </right>
      <top/>
      <bottom style="hair">
        <color theme="0" tint="-0.499984740745262"/>
      </bottom>
      <diagonal/>
    </border>
    <border>
      <left/>
      <right style="thin">
        <color indexed="64"/>
      </right>
      <top style="thin">
        <color indexed="64"/>
      </top>
      <bottom style="thin">
        <color indexed="64"/>
      </bottom>
      <diagonal/>
    </border>
    <border>
      <left style="thin">
        <color indexed="64"/>
      </left>
      <right style="thin">
        <color indexed="64"/>
      </right>
      <top style="hair">
        <color theme="0" tint="-0.499984740745262"/>
      </top>
      <bottom/>
      <diagonal/>
    </border>
    <border>
      <left style="thin">
        <color indexed="64"/>
      </left>
      <right/>
      <top/>
      <bottom style="hair">
        <color theme="0" tint="-0.499984740745262"/>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hair">
        <color theme="0" tint="-0.49998474074526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theme="0"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right/>
      <top style="hair">
        <color theme="0" tint="-0.499984740745262"/>
      </top>
      <bottom style="hair">
        <color theme="0" tint="-0.499984740745262"/>
      </bottom>
      <diagonal/>
    </border>
    <border>
      <left/>
      <right style="thin">
        <color indexed="64"/>
      </right>
      <top style="hair">
        <color theme="0" tint="-0.499984740745262"/>
      </top>
      <bottom style="hair">
        <color theme="0" tint="-0.499984740745262"/>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right style="thin">
        <color indexed="64"/>
      </right>
      <top/>
      <bottom style="hair">
        <color theme="0" tint="-0.499984740745262"/>
      </bottom>
      <diagonal/>
    </border>
    <border>
      <left/>
      <right/>
      <top style="medium">
        <color indexed="64"/>
      </top>
      <bottom/>
      <diagonal/>
    </border>
    <border>
      <left/>
      <right/>
      <top/>
      <bottom style="medium">
        <color indexed="64"/>
      </bottom>
      <diagonal/>
    </border>
    <border>
      <left/>
      <right style="thin">
        <color indexed="64"/>
      </right>
      <top style="medium">
        <color indexed="64"/>
      </top>
      <bottom style="medium">
        <color indexed="64"/>
      </bottom>
      <diagonal/>
    </border>
    <border>
      <left style="thin">
        <color auto="1"/>
      </left>
      <right style="thin">
        <color auto="1"/>
      </right>
      <top style="medium">
        <color auto="1"/>
      </top>
      <bottom style="medium">
        <color auto="1"/>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
      <left/>
      <right style="medium">
        <color indexed="64"/>
      </right>
      <top/>
      <bottom/>
      <diagonal/>
    </border>
    <border>
      <left style="thin">
        <color indexed="64"/>
      </left>
      <right/>
      <top/>
      <bottom/>
      <diagonal/>
    </border>
    <border>
      <left style="medium">
        <color indexed="64"/>
      </left>
      <right/>
      <top/>
      <bottom/>
      <diagonal/>
    </border>
    <border>
      <left style="medium">
        <color indexed="64"/>
      </left>
      <right style="thin">
        <color indexed="64"/>
      </right>
      <top/>
      <bottom/>
      <diagonal/>
    </border>
    <border>
      <left style="hair">
        <color theme="0" tint="-0.499984740745262"/>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hair">
        <color theme="0" tint="-0.499984740745262"/>
      </right>
      <top/>
      <bottom/>
      <diagonal/>
    </border>
    <border>
      <left/>
      <right style="thin">
        <color indexed="64"/>
      </right>
      <top style="medium">
        <color indexed="64"/>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hair">
        <color theme="0" tint="-0.499984740745262"/>
      </top>
      <bottom/>
      <diagonal/>
    </border>
    <border>
      <left style="medium">
        <color indexed="64"/>
      </left>
      <right style="medium">
        <color indexed="64"/>
      </right>
      <top style="medium">
        <color indexed="64"/>
      </top>
      <bottom/>
      <diagonal/>
    </border>
    <border>
      <left style="medium">
        <color indexed="64"/>
      </left>
      <right style="medium">
        <color indexed="64"/>
      </right>
      <top/>
      <bottom style="hair">
        <color theme="0" tint="-0.499984740745262"/>
      </bottom>
      <diagonal/>
    </border>
    <border>
      <left style="medium">
        <color indexed="64"/>
      </left>
      <right style="medium">
        <color indexed="64"/>
      </right>
      <top style="hair">
        <color theme="0" tint="-0.499984740745262"/>
      </top>
      <bottom style="hair">
        <color theme="0" tint="-0.499984740745262"/>
      </bottom>
      <diagonal/>
    </border>
    <border>
      <left style="medium">
        <color indexed="64"/>
      </left>
      <right style="medium">
        <color indexed="64"/>
      </right>
      <top style="hair">
        <color theme="0" tint="-0.499984740745262"/>
      </top>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hair">
        <color theme="0" tint="-0.499984740745262"/>
      </top>
      <bottom style="medium">
        <color indexed="64"/>
      </bottom>
      <diagonal/>
    </border>
    <border>
      <left/>
      <right style="thin">
        <color indexed="64"/>
      </right>
      <top style="hair">
        <color theme="0" tint="-0.499984740745262"/>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thin">
        <color indexed="64"/>
      </left>
      <right/>
      <top style="hair">
        <color theme="0" tint="-0.499984740745262"/>
      </top>
      <bottom style="hair">
        <color theme="0" tint="-0.499984740745262"/>
      </bottom>
      <diagonal/>
    </border>
    <border>
      <left style="thin">
        <color indexed="64"/>
      </left>
      <right style="thin">
        <color indexed="64"/>
      </right>
      <top style="hair">
        <color theme="0" tint="-0.499984740745262"/>
      </top>
      <bottom style="thin">
        <color indexed="64"/>
      </bottom>
      <diagonal/>
    </border>
    <border>
      <left style="thin">
        <color indexed="64"/>
      </left>
      <right/>
      <top/>
      <bottom style="thin">
        <color indexed="64"/>
      </bottom>
      <diagonal/>
    </border>
    <border>
      <left style="thin">
        <color indexed="64"/>
      </left>
      <right style="medium">
        <color indexed="64"/>
      </right>
      <top/>
      <bottom style="hair">
        <color indexed="64"/>
      </bottom>
      <diagonal/>
    </border>
  </borders>
  <cellStyleXfs count="7">
    <xf numFmtId="0" fontId="0" fillId="0" borderId="0"/>
    <xf numFmtId="0" fontId="3" fillId="0" borderId="0"/>
    <xf numFmtId="44" fontId="4" fillId="0" borderId="0" applyFont="0" applyFill="0" applyBorder="0" applyAlignment="0" applyProtection="0"/>
    <xf numFmtId="0" fontId="3" fillId="0" borderId="0"/>
    <xf numFmtId="166" fontId="3" fillId="0" borderId="0" applyFont="0" applyFill="0" applyBorder="0" applyAlignment="0" applyProtection="0"/>
    <xf numFmtId="9" fontId="3" fillId="0" borderId="0" applyFont="0" applyFill="0" applyBorder="0" applyAlignment="0" applyProtection="0"/>
    <xf numFmtId="0" fontId="25" fillId="0" borderId="0" applyNumberFormat="0" applyFill="0" applyBorder="0" applyAlignment="0" applyProtection="0"/>
  </cellStyleXfs>
  <cellXfs count="436">
    <xf numFmtId="0" fontId="0" fillId="0" borderId="0" xfId="0"/>
    <xf numFmtId="0" fontId="5" fillId="3" borderId="1" xfId="0" applyFont="1" applyFill="1" applyBorder="1" applyAlignment="1" applyProtection="1">
      <alignment horizontal="left" vertical="center" wrapText="1"/>
    </xf>
    <xf numFmtId="0" fontId="0" fillId="0" borderId="0" xfId="0" applyAlignment="1">
      <alignment horizontal="center"/>
    </xf>
    <xf numFmtId="0" fontId="0" fillId="0" borderId="0" xfId="0" applyAlignment="1">
      <alignment horizontal="center" wrapText="1"/>
    </xf>
    <xf numFmtId="0" fontId="0" fillId="0" borderId="1" xfId="0"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xf>
    <xf numFmtId="0" fontId="1" fillId="0" borderId="1" xfId="0" applyFont="1" applyBorder="1" applyAlignment="1">
      <alignment horizontal="center" wrapText="1"/>
    </xf>
    <xf numFmtId="0" fontId="0" fillId="0" borderId="3" xfId="0" applyBorder="1" applyAlignment="1">
      <alignment horizontal="center"/>
    </xf>
    <xf numFmtId="0" fontId="0" fillId="0" borderId="8" xfId="0" applyBorder="1" applyAlignment="1">
      <alignment horizontal="left"/>
    </xf>
    <xf numFmtId="0" fontId="0" fillId="0" borderId="8" xfId="0" applyBorder="1" applyAlignment="1">
      <alignment horizontal="left" wrapText="1" shrinkToFit="1"/>
    </xf>
    <xf numFmtId="0" fontId="0" fillId="0" borderId="0" xfId="0" applyBorder="1" applyAlignment="1">
      <alignment horizontal="center"/>
    </xf>
    <xf numFmtId="0" fontId="0" fillId="0" borderId="0" xfId="0" applyBorder="1" applyAlignment="1">
      <alignment horizontal="center" wrapText="1"/>
    </xf>
    <xf numFmtId="0" fontId="0" fillId="0" borderId="0" xfId="0" applyBorder="1" applyAlignment="1">
      <alignment horizontal="left"/>
    </xf>
    <xf numFmtId="0" fontId="18" fillId="0" borderId="0" xfId="0" applyFont="1" applyBorder="1" applyAlignment="1" applyProtection="1">
      <alignment vertical="center"/>
    </xf>
    <xf numFmtId="0" fontId="5" fillId="3" borderId="23" xfId="0" applyFont="1" applyFill="1" applyBorder="1" applyAlignment="1" applyProtection="1">
      <alignment horizontal="left" vertical="center" wrapText="1"/>
    </xf>
    <xf numFmtId="0" fontId="0" fillId="0" borderId="1" xfId="0" applyBorder="1" applyAlignment="1">
      <alignment horizontal="left" wrapText="1"/>
    </xf>
    <xf numFmtId="0" fontId="0" fillId="0" borderId="1" xfId="0" applyFont="1" applyBorder="1" applyAlignment="1">
      <alignment horizontal="center"/>
    </xf>
    <xf numFmtId="0" fontId="5" fillId="3" borderId="1" xfId="0" applyFont="1" applyFill="1" applyBorder="1" applyAlignment="1" applyProtection="1">
      <alignment horizontal="left" vertical="center" wrapText="1"/>
    </xf>
    <xf numFmtId="0" fontId="0" fillId="0" borderId="1" xfId="0" applyBorder="1" applyAlignment="1"/>
    <xf numFmtId="0" fontId="5" fillId="3" borderId="11" xfId="0" applyFont="1" applyFill="1" applyBorder="1" applyAlignment="1" applyProtection="1">
      <alignment horizontal="left" vertical="center" wrapText="1"/>
    </xf>
    <xf numFmtId="0" fontId="5" fillId="3" borderId="48" xfId="0" applyFont="1" applyFill="1" applyBorder="1" applyAlignment="1" applyProtection="1">
      <alignment horizontal="left" vertical="center" wrapText="1"/>
    </xf>
    <xf numFmtId="0" fontId="5" fillId="14" borderId="69" xfId="0" applyFont="1" applyFill="1" applyBorder="1" applyAlignment="1" applyProtection="1">
      <alignment horizontal="left" vertical="center" wrapText="1"/>
    </xf>
    <xf numFmtId="0" fontId="5" fillId="14" borderId="70" xfId="0" applyFont="1" applyFill="1" applyBorder="1" applyAlignment="1" applyProtection="1">
      <alignment horizontal="left" vertical="center" wrapText="1"/>
    </xf>
    <xf numFmtId="0" fontId="5" fillId="14" borderId="72"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14" borderId="71" xfId="0" applyFont="1" applyFill="1" applyBorder="1" applyAlignment="1" applyProtection="1">
      <alignment vertical="center" wrapText="1"/>
    </xf>
    <xf numFmtId="0" fontId="9" fillId="5" borderId="41" xfId="0" applyFont="1" applyFill="1" applyBorder="1" applyProtection="1">
      <protection locked="0"/>
    </xf>
    <xf numFmtId="0" fontId="9" fillId="6" borderId="2" xfId="0" applyFont="1" applyFill="1" applyBorder="1" applyProtection="1">
      <protection locked="0"/>
    </xf>
    <xf numFmtId="0" fontId="9" fillId="5" borderId="7" xfId="0" applyFont="1" applyFill="1" applyBorder="1" applyProtection="1">
      <protection locked="0"/>
    </xf>
    <xf numFmtId="164" fontId="9" fillId="5" borderId="7" xfId="0" applyNumberFormat="1" applyFont="1" applyFill="1" applyBorder="1" applyProtection="1">
      <protection locked="0"/>
    </xf>
    <xf numFmtId="0" fontId="9" fillId="5" borderId="6" xfId="0" applyFont="1" applyFill="1" applyBorder="1" applyProtection="1">
      <protection locked="0"/>
    </xf>
    <xf numFmtId="164" fontId="9" fillId="6" borderId="2" xfId="0" applyNumberFormat="1" applyFont="1" applyFill="1" applyBorder="1" applyProtection="1">
      <protection locked="0"/>
    </xf>
    <xf numFmtId="0" fontId="9" fillId="0" borderId="0" xfId="0" applyFont="1" applyProtection="1">
      <protection locked="0"/>
    </xf>
    <xf numFmtId="0" fontId="9" fillId="0" borderId="0" xfId="0" applyFont="1" applyProtection="1"/>
    <xf numFmtId="0" fontId="12" fillId="0" borderId="0" xfId="0" applyFont="1" applyAlignment="1" applyProtection="1"/>
    <xf numFmtId="164" fontId="9" fillId="0" borderId="0" xfId="0" applyNumberFormat="1" applyFont="1" applyProtection="1"/>
    <xf numFmtId="0" fontId="9" fillId="0" borderId="0" xfId="0" applyNumberFormat="1" applyFont="1" applyProtection="1"/>
    <xf numFmtId="164" fontId="9" fillId="0" borderId="0" xfId="0" applyNumberFormat="1" applyFont="1" applyFill="1" applyProtection="1"/>
    <xf numFmtId="164" fontId="11" fillId="0" borderId="0" xfId="0" applyNumberFormat="1" applyFont="1" applyAlignment="1" applyProtection="1">
      <alignment vertical="top" wrapText="1"/>
    </xf>
    <xf numFmtId="164" fontId="2" fillId="0" borderId="0" xfId="0" applyNumberFormat="1" applyFont="1" applyProtection="1"/>
    <xf numFmtId="1" fontId="13" fillId="0" borderId="0" xfId="0" applyNumberFormat="1" applyFont="1" applyBorder="1" applyAlignment="1" applyProtection="1">
      <alignment horizontal="left"/>
    </xf>
    <xf numFmtId="0" fontId="6" fillId="6" borderId="1" xfId="0" applyFont="1" applyFill="1" applyBorder="1" applyAlignment="1" applyProtection="1">
      <alignment horizontal="center" vertical="center" wrapText="1"/>
    </xf>
    <xf numFmtId="0" fontId="8" fillId="6" borderId="1" xfId="0" applyFont="1" applyFill="1" applyBorder="1" applyAlignment="1" applyProtection="1">
      <alignment horizontal="center" vertical="center" wrapText="1"/>
    </xf>
    <xf numFmtId="0" fontId="0" fillId="0" borderId="0" xfId="0" applyBorder="1" applyAlignment="1" applyProtection="1"/>
    <xf numFmtId="0" fontId="12" fillId="0" borderId="0" xfId="0" applyFont="1" applyProtection="1"/>
    <xf numFmtId="49" fontId="12" fillId="0" borderId="0" xfId="0" applyNumberFormat="1" applyFont="1" applyAlignment="1" applyProtection="1"/>
    <xf numFmtId="49" fontId="6" fillId="6" borderId="1" xfId="0" applyNumberFormat="1" applyFont="1" applyFill="1" applyBorder="1" applyAlignment="1" applyProtection="1">
      <alignment horizontal="center" vertical="center" wrapText="1"/>
    </xf>
    <xf numFmtId="164" fontId="6" fillId="6" borderId="1" xfId="0" applyNumberFormat="1" applyFont="1" applyFill="1" applyBorder="1" applyAlignment="1" applyProtection="1">
      <alignment horizontal="center" vertical="center" wrapText="1"/>
    </xf>
    <xf numFmtId="49" fontId="9" fillId="0" borderId="0" xfId="0" applyNumberFormat="1" applyFont="1" applyProtection="1"/>
    <xf numFmtId="0" fontId="12" fillId="0" borderId="0" xfId="0" applyFont="1" applyBorder="1" applyAlignment="1" applyProtection="1"/>
    <xf numFmtId="0" fontId="0" fillId="0" borderId="0" xfId="0" applyFill="1" applyBorder="1" applyAlignment="1" applyProtection="1"/>
    <xf numFmtId="0" fontId="9" fillId="0" borderId="0" xfId="0" applyFont="1" applyFill="1" applyProtection="1"/>
    <xf numFmtId="0" fontId="9" fillId="0" borderId="0" xfId="0" applyFont="1" applyBorder="1" applyProtection="1"/>
    <xf numFmtId="0" fontId="9" fillId="0" borderId="0" xfId="0" applyFont="1" applyFill="1" applyBorder="1" applyProtection="1"/>
    <xf numFmtId="164" fontId="9" fillId="3" borderId="0" xfId="0" applyNumberFormat="1" applyFont="1" applyFill="1" applyProtection="1"/>
    <xf numFmtId="0" fontId="9" fillId="3" borderId="0" xfId="0" applyFont="1" applyFill="1" applyProtection="1"/>
    <xf numFmtId="0" fontId="9" fillId="5" borderId="35" xfId="0" applyFont="1" applyFill="1" applyBorder="1" applyProtection="1">
      <protection locked="0"/>
    </xf>
    <xf numFmtId="164" fontId="6" fillId="6" borderId="8" xfId="0" applyNumberFormat="1" applyFont="1" applyFill="1" applyBorder="1" applyProtection="1">
      <protection locked="0"/>
    </xf>
    <xf numFmtId="0" fontId="9" fillId="5" borderId="29" xfId="0" applyFont="1" applyFill="1" applyBorder="1" applyProtection="1">
      <protection locked="0"/>
    </xf>
    <xf numFmtId="0" fontId="9" fillId="5" borderId="30" xfId="0" applyFont="1" applyFill="1" applyBorder="1" applyProtection="1">
      <protection locked="0"/>
    </xf>
    <xf numFmtId="0" fontId="9" fillId="5" borderId="18" xfId="0" applyFont="1" applyFill="1" applyBorder="1" applyProtection="1">
      <protection locked="0"/>
    </xf>
    <xf numFmtId="0" fontId="9" fillId="5" borderId="31" xfId="0" applyFont="1" applyFill="1" applyBorder="1" applyProtection="1">
      <protection locked="0"/>
    </xf>
    <xf numFmtId="0" fontId="9" fillId="5" borderId="32" xfId="0" applyFont="1" applyFill="1" applyBorder="1" applyProtection="1">
      <protection locked="0"/>
    </xf>
    <xf numFmtId="0" fontId="9" fillId="5" borderId="33" xfId="0" applyFont="1" applyFill="1" applyBorder="1" applyProtection="1">
      <protection locked="0"/>
    </xf>
    <xf numFmtId="0" fontId="9" fillId="5" borderId="34" xfId="0" applyFont="1" applyFill="1" applyBorder="1" applyProtection="1">
      <protection locked="0"/>
    </xf>
    <xf numFmtId="0" fontId="9" fillId="3" borderId="2" xfId="0" applyFont="1" applyFill="1" applyBorder="1" applyProtection="1">
      <protection locked="0"/>
    </xf>
    <xf numFmtId="164" fontId="9" fillId="3" borderId="2" xfId="0" applyNumberFormat="1" applyFont="1" applyFill="1" applyBorder="1" applyProtection="1">
      <protection locked="0"/>
    </xf>
    <xf numFmtId="164" fontId="6" fillId="3" borderId="8" xfId="0" applyNumberFormat="1" applyFont="1" applyFill="1" applyBorder="1" applyProtection="1">
      <protection locked="0"/>
    </xf>
    <xf numFmtId="0" fontId="10" fillId="0" borderId="0" xfId="0" applyFont="1" applyFill="1" applyBorder="1" applyAlignment="1" applyProtection="1">
      <alignment horizontal="center"/>
    </xf>
    <xf numFmtId="164" fontId="11" fillId="0" borderId="0" xfId="0" applyNumberFormat="1" applyFont="1" applyBorder="1" applyAlignment="1" applyProtection="1">
      <alignment vertical="top" wrapText="1"/>
    </xf>
    <xf numFmtId="0" fontId="12" fillId="0" borderId="0" xfId="0" applyFont="1" applyAlignment="1" applyProtection="1">
      <alignment horizontal="center" wrapText="1" shrinkToFit="1"/>
    </xf>
    <xf numFmtId="0" fontId="16" fillId="6" borderId="1" xfId="0" applyFont="1" applyFill="1" applyBorder="1" applyAlignment="1" applyProtection="1">
      <alignment horizontal="center" vertical="center" wrapText="1"/>
    </xf>
    <xf numFmtId="49" fontId="6" fillId="0" borderId="0" xfId="0" applyNumberFormat="1" applyFont="1" applyFill="1" applyBorder="1" applyAlignment="1" applyProtection="1">
      <alignment vertical="center" wrapText="1"/>
    </xf>
    <xf numFmtId="0" fontId="9" fillId="0" borderId="0" xfId="0" applyFont="1" applyAlignment="1" applyProtection="1"/>
    <xf numFmtId="0" fontId="9" fillId="3" borderId="3" xfId="0" applyFont="1" applyFill="1" applyBorder="1" applyProtection="1"/>
    <xf numFmtId="0" fontId="9" fillId="0" borderId="19" xfId="0" applyFont="1" applyBorder="1" applyProtection="1"/>
    <xf numFmtId="0" fontId="9" fillId="3" borderId="20" xfId="0" applyFont="1" applyFill="1" applyBorder="1" applyProtection="1"/>
    <xf numFmtId="164" fontId="6" fillId="3" borderId="20" xfId="0" applyNumberFormat="1" applyFont="1" applyFill="1" applyBorder="1" applyProtection="1"/>
    <xf numFmtId="0" fontId="9" fillId="8" borderId="7" xfId="0" applyFont="1" applyFill="1" applyBorder="1" applyProtection="1">
      <protection locked="0"/>
    </xf>
    <xf numFmtId="165" fontId="9" fillId="8" borderId="7" xfId="0" applyNumberFormat="1" applyFont="1" applyFill="1" applyBorder="1" applyProtection="1">
      <protection locked="0"/>
    </xf>
    <xf numFmtId="164" fontId="9" fillId="8" borderId="7" xfId="0" applyNumberFormat="1" applyFont="1" applyFill="1" applyBorder="1" applyProtection="1">
      <protection locked="0"/>
    </xf>
    <xf numFmtId="165" fontId="9" fillId="8" borderId="6" xfId="0" applyNumberFormat="1" applyFont="1" applyFill="1" applyBorder="1" applyProtection="1">
      <protection locked="0"/>
    </xf>
    <xf numFmtId="165" fontId="9" fillId="8" borderId="9" xfId="0" applyNumberFormat="1" applyFont="1" applyFill="1" applyBorder="1" applyProtection="1">
      <protection locked="0"/>
    </xf>
    <xf numFmtId="0" fontId="9" fillId="9" borderId="2" xfId="0" applyFont="1" applyFill="1" applyBorder="1" applyProtection="1">
      <protection locked="0"/>
    </xf>
    <xf numFmtId="165" fontId="9" fillId="9" borderId="2" xfId="0" applyNumberFormat="1" applyFont="1" applyFill="1" applyBorder="1" applyProtection="1">
      <protection locked="0"/>
    </xf>
    <xf numFmtId="164" fontId="9" fillId="9" borderId="2" xfId="0" applyNumberFormat="1" applyFont="1" applyFill="1" applyBorder="1" applyProtection="1">
      <protection locked="0"/>
    </xf>
    <xf numFmtId="164" fontId="6" fillId="9" borderId="2" xfId="0" applyNumberFormat="1" applyFont="1" applyFill="1" applyBorder="1" applyProtection="1">
      <protection locked="0"/>
    </xf>
    <xf numFmtId="10" fontId="6" fillId="9" borderId="8" xfId="0" applyNumberFormat="1" applyFont="1" applyFill="1" applyBorder="1" applyProtection="1">
      <protection locked="0"/>
    </xf>
    <xf numFmtId="10" fontId="6" fillId="9" borderId="2" xfId="0" applyNumberFormat="1" applyFont="1" applyFill="1" applyBorder="1" applyProtection="1">
      <protection locked="0"/>
    </xf>
    <xf numFmtId="165" fontId="9" fillId="0" borderId="0" xfId="0" applyNumberFormat="1" applyFont="1" applyProtection="1"/>
    <xf numFmtId="10" fontId="9" fillId="0" borderId="0" xfId="0" applyNumberFormat="1" applyFont="1" applyProtection="1"/>
    <xf numFmtId="10" fontId="11" fillId="0" borderId="0" xfId="0" applyNumberFormat="1" applyFont="1" applyAlignment="1" applyProtection="1">
      <alignment vertical="top" wrapText="1"/>
    </xf>
    <xf numFmtId="0" fontId="14" fillId="0" borderId="0" xfId="0" applyFont="1" applyProtection="1"/>
    <xf numFmtId="0" fontId="14" fillId="0" borderId="0" xfId="0" applyFont="1" applyAlignment="1" applyProtection="1"/>
    <xf numFmtId="0" fontId="16" fillId="9" borderId="1" xfId="0" applyFont="1" applyFill="1" applyBorder="1" applyAlignment="1" applyProtection="1">
      <alignment horizontal="center" vertical="center" wrapText="1"/>
    </xf>
    <xf numFmtId="165" fontId="16" fillId="9" borderId="1" xfId="0" applyNumberFormat="1" applyFont="1" applyFill="1" applyBorder="1" applyAlignment="1" applyProtection="1">
      <alignment horizontal="center" vertical="center" wrapText="1"/>
    </xf>
    <xf numFmtId="164" fontId="16" fillId="9" borderId="1" xfId="0" applyNumberFormat="1" applyFont="1" applyFill="1" applyBorder="1" applyAlignment="1" applyProtection="1">
      <alignment horizontal="center" vertical="center" wrapText="1"/>
    </xf>
    <xf numFmtId="164" fontId="16" fillId="9" borderId="3" xfId="0" applyNumberFormat="1" applyFont="1" applyFill="1" applyBorder="1" applyAlignment="1" applyProtection="1">
      <alignment horizontal="center" vertical="center" wrapText="1"/>
    </xf>
    <xf numFmtId="49" fontId="6" fillId="9" borderId="1" xfId="0" applyNumberFormat="1" applyFont="1" applyFill="1" applyBorder="1" applyAlignment="1" applyProtection="1">
      <alignment horizontal="center" vertical="center" wrapText="1"/>
    </xf>
    <xf numFmtId="164" fontId="6" fillId="9" borderId="1" xfId="0" applyNumberFormat="1" applyFont="1" applyFill="1" applyBorder="1" applyAlignment="1" applyProtection="1">
      <alignment horizontal="center" vertical="center" wrapText="1"/>
    </xf>
    <xf numFmtId="0" fontId="6" fillId="9" borderId="1" xfId="0" applyNumberFormat="1" applyFont="1" applyFill="1" applyBorder="1" applyAlignment="1" applyProtection="1">
      <alignment horizontal="center" vertical="center" wrapText="1"/>
    </xf>
    <xf numFmtId="10" fontId="6" fillId="9" borderId="1" xfId="0" applyNumberFormat="1" applyFont="1" applyFill="1" applyBorder="1" applyAlignment="1" applyProtection="1">
      <alignment horizontal="center" vertical="center" wrapText="1"/>
    </xf>
    <xf numFmtId="0" fontId="9" fillId="9" borderId="3" xfId="0" applyFont="1" applyFill="1" applyBorder="1" applyProtection="1"/>
    <xf numFmtId="165" fontId="9" fillId="3" borderId="0" xfId="0" applyNumberFormat="1" applyFont="1" applyFill="1" applyBorder="1" applyProtection="1"/>
    <xf numFmtId="165" fontId="9" fillId="3" borderId="0" xfId="0" applyNumberFormat="1" applyFont="1" applyFill="1" applyProtection="1"/>
    <xf numFmtId="0" fontId="9" fillId="3" borderId="0" xfId="0" applyNumberFormat="1" applyFont="1" applyFill="1" applyAlignment="1" applyProtection="1">
      <alignment wrapText="1"/>
    </xf>
    <xf numFmtId="0" fontId="9" fillId="0" borderId="0" xfId="0" applyNumberFormat="1" applyFont="1" applyFill="1" applyAlignment="1" applyProtection="1">
      <alignment wrapText="1"/>
    </xf>
    <xf numFmtId="0" fontId="9" fillId="0" borderId="0" xfId="0" applyNumberFormat="1" applyFont="1" applyAlignment="1" applyProtection="1">
      <alignment wrapText="1"/>
    </xf>
    <xf numFmtId="10" fontId="9" fillId="3" borderId="0" xfId="0" applyNumberFormat="1" applyFont="1" applyFill="1" applyProtection="1"/>
    <xf numFmtId="10" fontId="9" fillId="0" borderId="0" xfId="0" applyNumberFormat="1" applyFont="1" applyFill="1" applyProtection="1"/>
    <xf numFmtId="0" fontId="6" fillId="2" borderId="4" xfId="0" applyFont="1" applyFill="1" applyBorder="1" applyAlignment="1" applyProtection="1">
      <alignment horizontal="center"/>
      <protection locked="0"/>
    </xf>
    <xf numFmtId="0" fontId="6" fillId="2" borderId="5" xfId="0" applyFont="1" applyFill="1" applyBorder="1" applyAlignment="1" applyProtection="1">
      <alignment horizontal="center" vertical="center"/>
      <protection locked="0"/>
    </xf>
    <xf numFmtId="0" fontId="9" fillId="4" borderId="7" xfId="0" applyFont="1" applyFill="1" applyBorder="1" applyProtection="1">
      <protection locked="0"/>
    </xf>
    <xf numFmtId="0" fontId="9" fillId="2" borderId="7" xfId="0" applyFont="1" applyFill="1" applyBorder="1" applyProtection="1">
      <protection locked="0"/>
    </xf>
    <xf numFmtId="164" fontId="9" fillId="2" borderId="10" xfId="0" applyNumberFormat="1" applyFont="1" applyFill="1" applyBorder="1" applyProtection="1">
      <protection locked="0"/>
    </xf>
    <xf numFmtId="0" fontId="9" fillId="2" borderId="6" xfId="0" applyFont="1" applyFill="1" applyBorder="1" applyProtection="1">
      <protection locked="0"/>
    </xf>
    <xf numFmtId="0" fontId="9" fillId="4" borderId="3" xfId="0" applyFont="1" applyFill="1" applyBorder="1" applyProtection="1">
      <protection locked="0"/>
    </xf>
    <xf numFmtId="0" fontId="9" fillId="4" borderId="2" xfId="0" applyFont="1" applyFill="1" applyBorder="1" applyProtection="1">
      <protection locked="0"/>
    </xf>
    <xf numFmtId="0" fontId="6" fillId="4" borderId="8" xfId="0" applyFont="1" applyFill="1" applyBorder="1" applyProtection="1">
      <protection locked="0"/>
    </xf>
    <xf numFmtId="0" fontId="1" fillId="0" borderId="0" xfId="0" applyFont="1" applyProtection="1"/>
    <xf numFmtId="0" fontId="6" fillId="0" borderId="0" xfId="0" applyFont="1" applyFill="1" applyBorder="1" applyAlignment="1" applyProtection="1">
      <alignment horizontal="center" vertical="center" wrapText="1"/>
    </xf>
    <xf numFmtId="0" fontId="12" fillId="0" borderId="0" xfId="0" applyFont="1" applyAlignment="1" applyProtection="1">
      <alignment vertical="center" wrapText="1" shrinkToFit="1"/>
    </xf>
    <xf numFmtId="0" fontId="8" fillId="0" borderId="0" xfId="0" applyFont="1" applyAlignment="1" applyProtection="1">
      <alignment horizontal="right"/>
    </xf>
    <xf numFmtId="0" fontId="6" fillId="0" borderId="0" xfId="0" applyFont="1" applyFill="1" applyBorder="1" applyAlignment="1" applyProtection="1">
      <alignment horizontal="center"/>
    </xf>
    <xf numFmtId="0" fontId="8" fillId="0" borderId="0" xfId="0" applyFont="1" applyAlignment="1" applyProtection="1">
      <alignment horizontal="right" wrapText="1"/>
    </xf>
    <xf numFmtId="0" fontId="6" fillId="0" borderId="0" xfId="0" applyFont="1" applyFill="1" applyBorder="1" applyAlignment="1" applyProtection="1">
      <alignment horizontal="center" vertical="center"/>
    </xf>
    <xf numFmtId="0" fontId="6" fillId="4" borderId="1" xfId="0" applyFont="1" applyFill="1" applyBorder="1" applyAlignment="1" applyProtection="1">
      <alignment horizontal="center" vertical="center" wrapText="1"/>
    </xf>
    <xf numFmtId="0" fontId="6" fillId="4" borderId="3" xfId="0" applyFont="1" applyFill="1" applyBorder="1" applyAlignment="1" applyProtection="1">
      <alignment horizontal="center" vertical="center" wrapText="1"/>
    </xf>
    <xf numFmtId="0" fontId="0" fillId="0" borderId="60" xfId="0" applyBorder="1" applyAlignment="1" applyProtection="1"/>
    <xf numFmtId="0" fontId="12" fillId="0" borderId="0" xfId="0" applyFont="1" applyFill="1" applyBorder="1" applyAlignment="1" applyProtection="1"/>
    <xf numFmtId="0" fontId="12" fillId="0" borderId="0" xfId="0" applyFont="1" applyFill="1" applyAlignment="1" applyProtection="1"/>
    <xf numFmtId="0" fontId="14" fillId="0" borderId="0" xfId="0" applyFont="1" applyFill="1" applyBorder="1" applyAlignment="1" applyProtection="1">
      <alignment horizontal="center"/>
    </xf>
    <xf numFmtId="0" fontId="0" fillId="0" borderId="0" xfId="0" applyProtection="1"/>
    <xf numFmtId="164" fontId="11" fillId="0" borderId="60" xfId="0" applyNumberFormat="1" applyFont="1" applyBorder="1" applyAlignment="1" applyProtection="1">
      <alignment vertical="top" wrapText="1"/>
    </xf>
    <xf numFmtId="164" fontId="11" fillId="0" borderId="0" xfId="0" applyNumberFormat="1" applyFont="1" applyBorder="1" applyAlignment="1" applyProtection="1">
      <alignment horizontal="center" vertical="top" wrapText="1"/>
    </xf>
    <xf numFmtId="164" fontId="0" fillId="0" borderId="0" xfId="0" applyNumberFormat="1" applyProtection="1"/>
    <xf numFmtId="10" fontId="0" fillId="0" borderId="0" xfId="0" applyNumberFormat="1" applyProtection="1"/>
    <xf numFmtId="0" fontId="12" fillId="0" borderId="0" xfId="0" applyFont="1" applyAlignment="1" applyProtection="1">
      <alignment horizontal="right" vertical="center" wrapText="1" shrinkToFit="1"/>
    </xf>
    <xf numFmtId="0" fontId="0" fillId="0" borderId="0" xfId="0" applyFill="1" applyProtection="1"/>
    <xf numFmtId="0" fontId="6" fillId="13" borderId="25" xfId="0" applyFont="1" applyFill="1" applyBorder="1" applyAlignment="1" applyProtection="1">
      <alignment horizontal="center" vertical="center" wrapText="1"/>
    </xf>
    <xf numFmtId="164" fontId="6" fillId="13" borderId="51" xfId="0" applyNumberFormat="1" applyFont="1" applyFill="1" applyBorder="1" applyAlignment="1" applyProtection="1">
      <alignment horizontal="center" vertical="center" wrapText="1"/>
    </xf>
    <xf numFmtId="10" fontId="6" fillId="13" borderId="26" xfId="0" applyNumberFormat="1" applyFont="1" applyFill="1" applyBorder="1" applyAlignment="1" applyProtection="1">
      <alignment horizontal="center" vertical="center" wrapText="1"/>
    </xf>
    <xf numFmtId="0" fontId="6" fillId="13" borderId="75" xfId="0" applyFont="1" applyFill="1" applyBorder="1" applyAlignment="1" applyProtection="1">
      <alignment horizontal="center" vertical="center" wrapText="1"/>
    </xf>
    <xf numFmtId="0" fontId="6" fillId="13" borderId="55" xfId="0" applyFont="1" applyFill="1" applyBorder="1" applyAlignment="1" applyProtection="1">
      <alignment horizontal="center" vertical="center" wrapText="1"/>
    </xf>
    <xf numFmtId="164" fontId="6" fillId="13" borderId="73" xfId="0" applyNumberFormat="1" applyFont="1" applyFill="1" applyBorder="1" applyAlignment="1" applyProtection="1">
      <alignment horizontal="center" vertical="center" wrapText="1"/>
    </xf>
    <xf numFmtId="10" fontId="6" fillId="13" borderId="27" xfId="0" applyNumberFormat="1" applyFont="1" applyFill="1" applyBorder="1" applyAlignment="1" applyProtection="1">
      <alignment horizontal="center" vertical="center" wrapText="1"/>
    </xf>
    <xf numFmtId="0" fontId="9" fillId="0" borderId="0" xfId="0" applyFont="1" applyFill="1" applyBorder="1" applyAlignment="1" applyProtection="1"/>
    <xf numFmtId="0" fontId="0" fillId="0" borderId="0" xfId="0" applyFill="1" applyBorder="1" applyAlignment="1" applyProtection="1">
      <alignment horizontal="left" wrapText="1"/>
    </xf>
    <xf numFmtId="0" fontId="0" fillId="0" borderId="0" xfId="0" applyFill="1" applyBorder="1" applyProtection="1"/>
    <xf numFmtId="0" fontId="0" fillId="0" borderId="0" xfId="0" applyBorder="1" applyProtection="1"/>
    <xf numFmtId="164" fontId="0" fillId="0" borderId="0" xfId="0" applyNumberFormat="1" applyBorder="1" applyProtection="1"/>
    <xf numFmtId="164" fontId="0" fillId="3" borderId="0" xfId="0" applyNumberFormat="1" applyFill="1" applyProtection="1"/>
    <xf numFmtId="10" fontId="0" fillId="3" borderId="0" xfId="0" applyNumberFormat="1" applyFill="1" applyProtection="1"/>
    <xf numFmtId="0" fontId="6" fillId="6" borderId="14" xfId="0" applyFont="1" applyFill="1" applyBorder="1" applyProtection="1"/>
    <xf numFmtId="164" fontId="0" fillId="6" borderId="36" xfId="0" applyNumberFormat="1" applyFill="1" applyBorder="1" applyProtection="1"/>
    <xf numFmtId="10" fontId="0" fillId="6" borderId="15" xfId="0" applyNumberFormat="1" applyFill="1" applyBorder="1" applyProtection="1"/>
    <xf numFmtId="0" fontId="9" fillId="6" borderId="36" xfId="0" applyFont="1" applyFill="1" applyBorder="1" applyProtection="1"/>
    <xf numFmtId="164" fontId="6" fillId="6" borderId="36" xfId="0" applyNumberFormat="1" applyFont="1" applyFill="1" applyBorder="1" applyProtection="1"/>
    <xf numFmtId="10" fontId="6" fillId="6" borderId="15" xfId="0" applyNumberFormat="1" applyFont="1" applyFill="1" applyBorder="1" applyProtection="1"/>
    <xf numFmtId="0" fontId="16" fillId="6" borderId="45" xfId="0" applyFont="1" applyFill="1" applyBorder="1" applyAlignment="1" applyProtection="1"/>
    <xf numFmtId="10" fontId="0" fillId="6" borderId="43" xfId="0" applyNumberFormat="1" applyFill="1" applyBorder="1" applyProtection="1"/>
    <xf numFmtId="0" fontId="0" fillId="6" borderId="0" xfId="0" applyFill="1" applyBorder="1" applyProtection="1"/>
    <xf numFmtId="0" fontId="22" fillId="6" borderId="45" xfId="0" applyFont="1" applyFill="1" applyBorder="1" applyAlignment="1" applyProtection="1"/>
    <xf numFmtId="0" fontId="22" fillId="6" borderId="0" xfId="0" applyFont="1" applyFill="1" applyBorder="1" applyAlignment="1" applyProtection="1"/>
    <xf numFmtId="0" fontId="22" fillId="6" borderId="43" xfId="0" applyFont="1" applyFill="1" applyBorder="1" applyAlignment="1" applyProtection="1"/>
    <xf numFmtId="164" fontId="0" fillId="6" borderId="0" xfId="0" applyNumberFormat="1" applyFill="1" applyBorder="1" applyProtection="1"/>
    <xf numFmtId="0" fontId="10" fillId="3" borderId="0" xfId="0" applyFont="1" applyFill="1" applyBorder="1" applyAlignment="1" applyProtection="1"/>
    <xf numFmtId="164" fontId="23" fillId="0" borderId="0" xfId="0" applyNumberFormat="1" applyFont="1" applyFill="1" applyBorder="1" applyAlignment="1" applyProtection="1">
      <alignment vertical="center" wrapText="1"/>
    </xf>
    <xf numFmtId="0" fontId="17" fillId="0" borderId="0" xfId="0" applyFont="1" applyBorder="1" applyAlignment="1" applyProtection="1">
      <alignment horizontal="center" vertical="center" wrapText="1" shrinkToFit="1"/>
    </xf>
    <xf numFmtId="0" fontId="19" fillId="0" borderId="0" xfId="0" applyFont="1" applyProtection="1"/>
    <xf numFmtId="0" fontId="19" fillId="6" borderId="38" xfId="0" applyFont="1" applyFill="1" applyBorder="1" applyAlignment="1" applyProtection="1">
      <alignment vertical="center" wrapText="1"/>
    </xf>
    <xf numFmtId="0" fontId="19" fillId="6" borderId="39" xfId="0" applyFont="1" applyFill="1" applyBorder="1" applyAlignment="1" applyProtection="1">
      <alignment vertical="center" wrapText="1"/>
    </xf>
    <xf numFmtId="0" fontId="19" fillId="6" borderId="58" xfId="0" applyFont="1" applyFill="1" applyBorder="1" applyAlignment="1" applyProtection="1">
      <alignment vertical="center" wrapText="1"/>
    </xf>
    <xf numFmtId="0" fontId="19" fillId="6" borderId="20" xfId="0" applyFont="1" applyFill="1" applyBorder="1" applyAlignment="1" applyProtection="1">
      <alignment vertical="center" wrapText="1"/>
    </xf>
    <xf numFmtId="164" fontId="0" fillId="0" borderId="0" xfId="0" applyNumberFormat="1" applyFill="1" applyProtection="1"/>
    <xf numFmtId="0" fontId="0" fillId="0" borderId="0" xfId="0" applyAlignment="1" applyProtection="1">
      <alignment horizontal="left" vertical="top" wrapText="1"/>
      <protection locked="0"/>
    </xf>
    <xf numFmtId="0" fontId="0" fillId="6" borderId="0" xfId="0" applyFont="1" applyFill="1" applyAlignment="1" applyProtection="1">
      <alignment horizontal="left" vertical="top" wrapText="1"/>
      <protection locked="0"/>
    </xf>
    <xf numFmtId="0" fontId="0" fillId="6" borderId="0" xfId="0" applyFill="1" applyAlignment="1" applyProtection="1">
      <alignment horizontal="left" vertical="top" wrapText="1"/>
      <protection locked="0"/>
    </xf>
    <xf numFmtId="0" fontId="0" fillId="0" borderId="0" xfId="0" applyFill="1" applyAlignment="1" applyProtection="1">
      <alignment horizontal="left" vertical="top" wrapText="1"/>
      <protection locked="0"/>
    </xf>
    <xf numFmtId="0" fontId="0" fillId="6" borderId="1" xfId="0" applyFill="1" applyBorder="1" applyAlignment="1" applyProtection="1">
      <alignment horizontal="left" vertical="top" wrapText="1"/>
      <protection locked="0"/>
    </xf>
    <xf numFmtId="0" fontId="0" fillId="0" borderId="0" xfId="0" applyAlignment="1" applyProtection="1">
      <alignment horizontal="left" vertical="top" wrapText="1"/>
    </xf>
    <xf numFmtId="0" fontId="1" fillId="0" borderId="0" xfId="0" applyFont="1" applyAlignment="1" applyProtection="1">
      <alignment horizontal="left" vertical="top" wrapText="1"/>
    </xf>
    <xf numFmtId="0" fontId="1" fillId="0" borderId="0" xfId="0" applyFont="1" applyFill="1" applyAlignment="1" applyProtection="1">
      <alignment horizontal="center"/>
    </xf>
    <xf numFmtId="0" fontId="24" fillId="0" borderId="0" xfId="0" applyFont="1" applyProtection="1"/>
    <xf numFmtId="14" fontId="13" fillId="3" borderId="18" xfId="0" applyNumberFormat="1" applyFont="1" applyFill="1" applyBorder="1" applyAlignment="1" applyProtection="1">
      <alignment horizontal="left"/>
      <protection locked="0"/>
    </xf>
    <xf numFmtId="0" fontId="9" fillId="14" borderId="70" xfId="0" applyFont="1" applyFill="1" applyBorder="1" applyAlignment="1" applyProtection="1">
      <alignment horizontal="left" vertical="center" wrapText="1"/>
    </xf>
    <xf numFmtId="164" fontId="6" fillId="13" borderId="25" xfId="0" applyNumberFormat="1" applyFont="1" applyFill="1" applyBorder="1" applyAlignment="1" applyProtection="1">
      <alignment vertical="center"/>
    </xf>
    <xf numFmtId="164" fontId="5" fillId="14" borderId="25" xfId="0" applyNumberFormat="1" applyFont="1" applyFill="1" applyBorder="1" applyAlignment="1" applyProtection="1">
      <alignment vertical="center"/>
    </xf>
    <xf numFmtId="0" fontId="9" fillId="12" borderId="81" xfId="0" applyFont="1" applyFill="1" applyBorder="1" applyAlignment="1" applyProtection="1">
      <alignment vertical="center"/>
    </xf>
    <xf numFmtId="0" fontId="9" fillId="12" borderId="2" xfId="0" applyFont="1" applyFill="1" applyBorder="1" applyAlignment="1" applyProtection="1">
      <alignment vertical="center"/>
    </xf>
    <xf numFmtId="164" fontId="9" fillId="12" borderId="2" xfId="0" applyNumberFormat="1" applyFont="1" applyFill="1" applyBorder="1" applyAlignment="1" applyProtection="1">
      <alignment vertical="center"/>
    </xf>
    <xf numFmtId="10" fontId="9" fillId="12" borderId="57" xfId="0" applyNumberFormat="1" applyFont="1" applyFill="1" applyBorder="1" applyAlignment="1" applyProtection="1">
      <alignment vertical="center"/>
    </xf>
    <xf numFmtId="0" fontId="9" fillId="14" borderId="76" xfId="0" applyFont="1" applyFill="1" applyBorder="1" applyAlignment="1" applyProtection="1">
      <alignment vertical="center"/>
    </xf>
    <xf numFmtId="0" fontId="9" fillId="14" borderId="35" xfId="0" applyFont="1" applyFill="1" applyBorder="1" applyAlignment="1" applyProtection="1">
      <alignment vertical="center"/>
      <protection locked="0"/>
    </xf>
    <xf numFmtId="164" fontId="9" fillId="14" borderId="7" xfId="0" applyNumberFormat="1" applyFont="1" applyFill="1" applyBorder="1" applyAlignment="1" applyProtection="1">
      <alignment vertical="center"/>
      <protection locked="0"/>
    </xf>
    <xf numFmtId="0" fontId="9" fillId="14" borderId="77" xfId="0" applyFont="1" applyFill="1" applyBorder="1" applyAlignment="1" applyProtection="1">
      <alignment vertical="center"/>
    </xf>
    <xf numFmtId="0" fontId="9" fillId="14" borderId="32" xfId="0" applyFont="1" applyFill="1" applyBorder="1" applyAlignment="1" applyProtection="1">
      <alignment vertical="center"/>
      <protection locked="0"/>
    </xf>
    <xf numFmtId="0" fontId="9" fillId="14" borderId="78" xfId="0" applyFont="1" applyFill="1" applyBorder="1" applyAlignment="1" applyProtection="1">
      <alignment vertical="center"/>
    </xf>
    <xf numFmtId="0" fontId="9" fillId="14" borderId="74" xfId="0" applyFont="1" applyFill="1" applyBorder="1" applyAlignment="1" applyProtection="1">
      <alignment vertical="center"/>
      <protection locked="0"/>
    </xf>
    <xf numFmtId="164" fontId="9" fillId="14" borderId="23" xfId="0" applyNumberFormat="1" applyFont="1" applyFill="1" applyBorder="1" applyAlignment="1" applyProtection="1">
      <alignment vertical="center"/>
      <protection locked="0"/>
    </xf>
    <xf numFmtId="164" fontId="9" fillId="12" borderId="57" xfId="0" applyNumberFormat="1" applyFont="1" applyFill="1" applyBorder="1" applyAlignment="1" applyProtection="1">
      <alignment vertical="center"/>
    </xf>
    <xf numFmtId="0" fontId="9" fillId="14" borderId="82" xfId="0" applyFont="1" applyFill="1" applyBorder="1" applyAlignment="1" applyProtection="1">
      <alignment vertical="center"/>
    </xf>
    <xf numFmtId="0" fontId="9" fillId="14" borderId="83" xfId="0" applyFont="1" applyFill="1" applyBorder="1" applyAlignment="1" applyProtection="1">
      <alignment vertical="center"/>
      <protection locked="0"/>
    </xf>
    <xf numFmtId="164" fontId="9" fillId="14" borderId="52" xfId="0" applyNumberFormat="1" applyFont="1" applyFill="1" applyBorder="1" applyAlignment="1" applyProtection="1">
      <alignment vertical="center"/>
      <protection locked="0"/>
    </xf>
    <xf numFmtId="0" fontId="6" fillId="13" borderId="80" xfId="0" applyFont="1" applyFill="1" applyBorder="1" applyAlignment="1" applyProtection="1">
      <alignment vertical="center"/>
    </xf>
    <xf numFmtId="0" fontId="9" fillId="13" borderId="68" xfId="0" applyFont="1" applyFill="1" applyBorder="1" applyAlignment="1" applyProtection="1">
      <alignment vertical="center"/>
      <protection locked="0"/>
    </xf>
    <xf numFmtId="164" fontId="5" fillId="14" borderId="50" xfId="0" applyNumberFormat="1" applyFont="1" applyFill="1" applyBorder="1" applyAlignment="1" applyProtection="1">
      <alignment vertical="center"/>
      <protection locked="0"/>
    </xf>
    <xf numFmtId="2" fontId="9" fillId="8" borderId="10" xfId="0" applyNumberFormat="1" applyFont="1" applyFill="1" applyBorder="1" applyProtection="1">
      <protection locked="0"/>
    </xf>
    <xf numFmtId="0" fontId="9" fillId="8" borderId="7" xfId="0" applyNumberFormat="1" applyFont="1" applyFill="1" applyBorder="1" applyProtection="1">
      <protection locked="0"/>
    </xf>
    <xf numFmtId="164" fontId="6" fillId="9" borderId="3" xfId="0" applyNumberFormat="1" applyFont="1" applyFill="1" applyBorder="1" applyProtection="1"/>
    <xf numFmtId="164" fontId="8" fillId="6" borderId="1" xfId="0" applyNumberFormat="1" applyFont="1" applyFill="1" applyBorder="1" applyAlignment="1" applyProtection="1">
      <alignment horizontal="center" vertical="center" wrapText="1"/>
    </xf>
    <xf numFmtId="164" fontId="9" fillId="0" borderId="0" xfId="0" applyNumberFormat="1" applyFont="1" applyProtection="1"/>
    <xf numFmtId="164" fontId="6" fillId="4" borderId="3" xfId="0" applyNumberFormat="1" applyFont="1" applyFill="1" applyBorder="1" applyProtection="1"/>
    <xf numFmtId="164" fontId="6" fillId="6" borderId="1" xfId="0" applyNumberFormat="1" applyFont="1" applyFill="1" applyBorder="1" applyAlignment="1" applyProtection="1">
      <alignment horizontal="center" vertical="center" wrapText="1"/>
    </xf>
    <xf numFmtId="164" fontId="25" fillId="6" borderId="1" xfId="6" applyNumberFormat="1" applyFill="1" applyBorder="1" applyAlignment="1" applyProtection="1">
      <alignment horizontal="center" vertical="center" wrapText="1"/>
    </xf>
    <xf numFmtId="10" fontId="9" fillId="8" borderId="10" xfId="0" applyNumberFormat="1" applyFont="1" applyFill="1" applyBorder="1" applyProtection="1">
      <protection locked="0"/>
    </xf>
    <xf numFmtId="164" fontId="9" fillId="8" borderId="7" xfId="0" applyNumberFormat="1" applyFont="1" applyFill="1" applyBorder="1" applyProtection="1"/>
    <xf numFmtId="164" fontId="12" fillId="3" borderId="49" xfId="0" applyNumberFormat="1" applyFont="1" applyFill="1" applyBorder="1" applyAlignment="1" applyProtection="1">
      <alignment horizontal="center" vertical="center"/>
    </xf>
    <xf numFmtId="164" fontId="12" fillId="3" borderId="12" xfId="0" applyNumberFormat="1" applyFont="1" applyFill="1" applyBorder="1" applyAlignment="1" applyProtection="1">
      <alignment horizontal="center" vertical="center"/>
    </xf>
    <xf numFmtId="164" fontId="9" fillId="14" borderId="66" xfId="0" applyNumberFormat="1" applyFont="1" applyFill="1" applyBorder="1" applyAlignment="1" applyProtection="1">
      <alignment vertical="center"/>
    </xf>
    <xf numFmtId="164" fontId="9" fillId="14" borderId="11" xfId="0" applyNumberFormat="1" applyFont="1" applyFill="1" applyBorder="1" applyAlignment="1" applyProtection="1">
      <alignment vertical="center"/>
    </xf>
    <xf numFmtId="164" fontId="9" fillId="14" borderId="46" xfId="0" applyNumberFormat="1" applyFont="1" applyFill="1" applyBorder="1" applyAlignment="1" applyProtection="1">
      <alignment vertical="center"/>
    </xf>
    <xf numFmtId="164" fontId="14" fillId="6" borderId="0" xfId="0" applyNumberFormat="1" applyFont="1" applyFill="1" applyBorder="1" applyAlignment="1" applyProtection="1">
      <alignment horizontal="left"/>
      <protection locked="0"/>
    </xf>
    <xf numFmtId="164" fontId="11" fillId="0" borderId="0" xfId="0" applyNumberFormat="1" applyFont="1" applyAlignment="1" applyProtection="1">
      <alignment vertical="top" wrapText="1"/>
    </xf>
    <xf numFmtId="164" fontId="11" fillId="0" borderId="0" xfId="0" applyNumberFormat="1" applyFont="1" applyBorder="1" applyAlignment="1" applyProtection="1">
      <alignment vertical="top" wrapText="1"/>
    </xf>
    <xf numFmtId="0" fontId="9" fillId="0" borderId="0" xfId="0" applyFont="1" applyProtection="1"/>
    <xf numFmtId="0" fontId="9" fillId="5" borderId="7" xfId="0" applyFont="1" applyFill="1" applyBorder="1" applyProtection="1">
      <protection locked="0"/>
    </xf>
    <xf numFmtId="164" fontId="9" fillId="5" borderId="7" xfId="0" applyNumberFormat="1" applyFont="1" applyFill="1" applyBorder="1" applyProtection="1">
      <protection locked="0"/>
    </xf>
    <xf numFmtId="0" fontId="9" fillId="0" borderId="0" xfId="0" applyFont="1" applyProtection="1"/>
    <xf numFmtId="0" fontId="9" fillId="4" borderId="7" xfId="0" applyFont="1" applyFill="1" applyBorder="1" applyProtection="1">
      <protection locked="0"/>
    </xf>
    <xf numFmtId="164" fontId="9" fillId="5" borderId="79" xfId="0" applyNumberFormat="1" applyFont="1" applyFill="1" applyBorder="1" applyProtection="1">
      <protection locked="0"/>
    </xf>
    <xf numFmtId="0" fontId="9" fillId="5" borderId="79" xfId="0" applyFont="1" applyFill="1" applyBorder="1" applyProtection="1">
      <protection locked="0"/>
    </xf>
    <xf numFmtId="0" fontId="13" fillId="0" borderId="18" xfId="0" applyNumberFormat="1" applyFont="1" applyBorder="1" applyAlignment="1" applyProtection="1">
      <alignment horizontal="left"/>
    </xf>
    <xf numFmtId="164" fontId="9" fillId="8" borderId="7" xfId="0" applyNumberFormat="1" applyFont="1" applyFill="1" applyBorder="1" applyProtection="1"/>
    <xf numFmtId="164" fontId="9" fillId="5" borderId="7" xfId="0" applyNumberFormat="1" applyFont="1" applyFill="1" applyBorder="1" applyProtection="1"/>
    <xf numFmtId="164" fontId="9" fillId="8" borderId="10" xfId="0" applyNumberFormat="1" applyFont="1" applyFill="1" applyBorder="1" applyProtection="1">
      <protection locked="0"/>
    </xf>
    <xf numFmtId="164" fontId="20" fillId="0" borderId="56" xfId="0" applyNumberFormat="1" applyFont="1" applyBorder="1" applyAlignment="1" applyProtection="1">
      <alignment vertical="center" wrapText="1"/>
      <protection locked="0"/>
    </xf>
    <xf numFmtId="164" fontId="20" fillId="0" borderId="24" xfId="0" applyNumberFormat="1" applyFont="1" applyBorder="1" applyAlignment="1" applyProtection="1">
      <alignment vertical="center" wrapText="1"/>
      <protection locked="0"/>
    </xf>
    <xf numFmtId="164" fontId="20" fillId="0" borderId="8" xfId="0" applyNumberFormat="1" applyFont="1" applyBorder="1" applyAlignment="1" applyProtection="1">
      <alignment vertical="center" wrapText="1"/>
      <protection locked="0"/>
    </xf>
    <xf numFmtId="164" fontId="20" fillId="0" borderId="1" xfId="0" applyNumberFormat="1" applyFont="1" applyBorder="1" applyAlignment="1" applyProtection="1">
      <alignment vertical="center" wrapText="1"/>
      <protection locked="0"/>
    </xf>
    <xf numFmtId="164" fontId="0" fillId="0" borderId="1" xfId="0" applyNumberFormat="1" applyBorder="1" applyProtection="1">
      <protection locked="0"/>
    </xf>
    <xf numFmtId="164" fontId="20" fillId="3" borderId="8" xfId="0" applyNumberFormat="1" applyFont="1" applyFill="1" applyBorder="1" applyAlignment="1" applyProtection="1">
      <alignment vertical="center" wrapText="1"/>
      <protection locked="0"/>
    </xf>
    <xf numFmtId="164" fontId="20" fillId="3" borderId="1" xfId="0" applyNumberFormat="1" applyFont="1" applyFill="1" applyBorder="1" applyAlignment="1" applyProtection="1">
      <alignment vertical="center" wrapText="1"/>
      <protection locked="0"/>
    </xf>
    <xf numFmtId="164" fontId="20" fillId="3" borderId="8" xfId="0" applyNumberFormat="1" applyFont="1" applyFill="1" applyBorder="1" applyAlignment="1" applyProtection="1">
      <alignment vertical="center" wrapText="1"/>
    </xf>
    <xf numFmtId="164" fontId="19" fillId="10" borderId="38" xfId="0" applyNumberFormat="1" applyFont="1" applyFill="1" applyBorder="1" applyAlignment="1" applyProtection="1">
      <alignment vertical="center" wrapText="1"/>
    </xf>
    <xf numFmtId="164" fontId="19" fillId="10" borderId="39" xfId="0" applyNumberFormat="1" applyFont="1" applyFill="1" applyBorder="1" applyAlignment="1" applyProtection="1">
      <alignment vertical="center" wrapText="1"/>
    </xf>
    <xf numFmtId="164" fontId="19" fillId="13" borderId="20" xfId="0" applyNumberFormat="1" applyFont="1" applyFill="1" applyBorder="1" applyAlignment="1" applyProtection="1">
      <alignment vertical="center" wrapText="1"/>
    </xf>
    <xf numFmtId="164" fontId="19" fillId="11" borderId="58" xfId="0" applyNumberFormat="1" applyFont="1" applyFill="1" applyBorder="1" applyAlignment="1" applyProtection="1">
      <alignment vertical="center" wrapText="1"/>
    </xf>
    <xf numFmtId="164" fontId="20" fillId="0" borderId="61" xfId="0" applyNumberFormat="1" applyFont="1" applyBorder="1" applyAlignment="1" applyProtection="1">
      <alignment vertical="center" wrapText="1"/>
      <protection locked="0"/>
    </xf>
    <xf numFmtId="164" fontId="20" fillId="0" borderId="22" xfId="0" applyNumberFormat="1" applyFont="1" applyBorder="1" applyAlignment="1" applyProtection="1">
      <alignment vertical="center" wrapText="1"/>
      <protection locked="0"/>
    </xf>
    <xf numFmtId="164" fontId="19" fillId="11" borderId="20" xfId="0" applyNumberFormat="1" applyFont="1" applyFill="1" applyBorder="1" applyAlignment="1" applyProtection="1">
      <alignment vertical="center" wrapText="1"/>
    </xf>
    <xf numFmtId="164" fontId="20" fillId="0" borderId="63" xfId="0" applyNumberFormat="1" applyFont="1" applyBorder="1" applyAlignment="1" applyProtection="1">
      <alignment vertical="center" wrapText="1"/>
      <protection locked="0"/>
    </xf>
    <xf numFmtId="164" fontId="20" fillId="0" borderId="40" xfId="0" applyNumberFormat="1" applyFont="1" applyBorder="1" applyAlignment="1" applyProtection="1">
      <alignment vertical="center" wrapText="1"/>
      <protection locked="0"/>
    </xf>
    <xf numFmtId="164" fontId="20" fillId="0" borderId="64" xfId="0" applyNumberFormat="1" applyFont="1" applyBorder="1" applyAlignment="1" applyProtection="1">
      <alignment vertical="center" wrapText="1"/>
      <protection locked="0"/>
    </xf>
    <xf numFmtId="164" fontId="20" fillId="0" borderId="41" xfId="0" applyNumberFormat="1" applyFont="1" applyBorder="1" applyAlignment="1" applyProtection="1">
      <alignment vertical="center" wrapText="1"/>
      <protection locked="0"/>
    </xf>
    <xf numFmtId="164" fontId="19" fillId="11" borderId="38" xfId="0" applyNumberFormat="1" applyFont="1" applyFill="1" applyBorder="1" applyAlignment="1" applyProtection="1">
      <alignment vertical="center" wrapText="1"/>
    </xf>
    <xf numFmtId="164" fontId="21" fillId="10" borderId="38" xfId="0" applyNumberFormat="1" applyFont="1" applyFill="1" applyBorder="1" applyAlignment="1" applyProtection="1">
      <alignment horizontal="right" vertical="center"/>
    </xf>
    <xf numFmtId="10" fontId="9" fillId="14" borderId="67" xfId="0" applyNumberFormat="1" applyFont="1" applyFill="1" applyBorder="1" applyAlignment="1" applyProtection="1">
      <alignment vertical="center"/>
    </xf>
    <xf numFmtId="10" fontId="9" fillId="14" borderId="42" xfId="0" applyNumberFormat="1" applyFont="1" applyFill="1" applyBorder="1" applyAlignment="1" applyProtection="1">
      <alignment vertical="center"/>
    </xf>
    <xf numFmtId="164" fontId="6" fillId="13" borderId="19" xfId="0" applyNumberFormat="1" applyFont="1" applyFill="1" applyBorder="1" applyAlignment="1" applyProtection="1">
      <alignment vertical="center"/>
    </xf>
    <xf numFmtId="10" fontId="6" fillId="13" borderId="26" xfId="0" applyNumberFormat="1" applyFont="1" applyFill="1" applyBorder="1" applyAlignment="1" applyProtection="1">
      <alignment vertical="center"/>
    </xf>
    <xf numFmtId="164" fontId="6" fillId="13" borderId="51" xfId="0" applyNumberFormat="1" applyFont="1" applyFill="1" applyBorder="1" applyAlignment="1" applyProtection="1">
      <alignment vertical="center"/>
    </xf>
    <xf numFmtId="164" fontId="6" fillId="13" borderId="52" xfId="0" applyNumberFormat="1" applyFont="1" applyFill="1" applyBorder="1" applyAlignment="1" applyProtection="1">
      <alignment vertical="center"/>
    </xf>
    <xf numFmtId="10" fontId="9" fillId="14" borderId="13" xfId="0" applyNumberFormat="1" applyFont="1" applyFill="1" applyBorder="1" applyAlignment="1" applyProtection="1">
      <alignment vertical="center"/>
    </xf>
    <xf numFmtId="10" fontId="9" fillId="14" borderId="28" xfId="0" applyNumberFormat="1" applyFont="1" applyFill="1" applyBorder="1" applyAlignment="1" applyProtection="1">
      <alignment vertical="center"/>
    </xf>
    <xf numFmtId="0" fontId="9" fillId="0" borderId="0" xfId="0" applyFont="1" applyAlignment="1" applyProtection="1">
      <alignment horizontal="center"/>
    </xf>
    <xf numFmtId="0" fontId="10" fillId="7" borderId="2" xfId="0" applyFont="1" applyFill="1" applyBorder="1" applyAlignment="1" applyProtection="1"/>
    <xf numFmtId="0" fontId="10" fillId="7" borderId="8" xfId="0" applyFont="1" applyFill="1" applyBorder="1" applyAlignment="1" applyProtection="1"/>
    <xf numFmtId="0" fontId="9" fillId="0" borderId="0" xfId="0" applyFont="1" applyFill="1" applyAlignment="1" applyProtection="1">
      <alignment vertical="top" wrapText="1"/>
    </xf>
    <xf numFmtId="0" fontId="26" fillId="0" borderId="0" xfId="0" applyFont="1" applyProtection="1"/>
    <xf numFmtId="164" fontId="27" fillId="0" borderId="0" xfId="0" applyNumberFormat="1" applyFont="1" applyProtection="1"/>
    <xf numFmtId="0" fontId="6" fillId="6" borderId="1" xfId="0" applyFont="1" applyFill="1" applyBorder="1" applyAlignment="1" applyProtection="1">
      <alignment horizontal="center"/>
    </xf>
    <xf numFmtId="0" fontId="28" fillId="6" borderId="1" xfId="0" applyFont="1" applyFill="1" applyBorder="1" applyAlignment="1" applyProtection="1">
      <alignment horizontal="center"/>
    </xf>
    <xf numFmtId="0" fontId="15" fillId="0" borderId="0" xfId="0" applyFont="1" applyProtection="1"/>
    <xf numFmtId="0" fontId="15" fillId="6" borderId="22" xfId="0" applyFont="1" applyFill="1" applyBorder="1" applyAlignment="1" applyProtection="1">
      <alignment horizontal="center" vertical="center" wrapText="1"/>
    </xf>
    <xf numFmtId="0" fontId="9" fillId="6" borderId="19" xfId="0" applyFont="1" applyFill="1" applyBorder="1" applyProtection="1"/>
    <xf numFmtId="0" fontId="9" fillId="6" borderId="20" xfId="0" applyFont="1" applyFill="1" applyBorder="1" applyProtection="1"/>
    <xf numFmtId="0" fontId="6" fillId="6" borderId="20" xfId="0" applyFont="1" applyFill="1" applyBorder="1" applyAlignment="1" applyProtection="1">
      <alignment horizontal="right" vertical="center"/>
    </xf>
    <xf numFmtId="164" fontId="9" fillId="6" borderId="26" xfId="0" applyNumberFormat="1" applyFont="1" applyFill="1" applyBorder="1" applyAlignment="1" applyProtection="1">
      <alignment vertical="center"/>
    </xf>
    <xf numFmtId="0" fontId="9" fillId="5" borderId="40" xfId="0" applyFont="1" applyFill="1" applyBorder="1" applyProtection="1">
      <protection locked="0"/>
    </xf>
    <xf numFmtId="9" fontId="9" fillId="5" borderId="40" xfId="0" applyNumberFormat="1" applyFont="1" applyFill="1" applyBorder="1" applyProtection="1">
      <protection locked="0"/>
    </xf>
    <xf numFmtId="164" fontId="9" fillId="5" borderId="40" xfId="0" applyNumberFormat="1" applyFont="1" applyFill="1" applyBorder="1" applyProtection="1">
      <protection locked="0"/>
    </xf>
    <xf numFmtId="10" fontId="9" fillId="5" borderId="40" xfId="0" applyNumberFormat="1" applyFont="1" applyFill="1" applyBorder="1" applyProtection="1">
      <protection locked="0"/>
    </xf>
    <xf numFmtId="164" fontId="9" fillId="3" borderId="24" xfId="0" applyNumberFormat="1" applyFont="1" applyFill="1" applyBorder="1" applyProtection="1"/>
    <xf numFmtId="9" fontId="9" fillId="5" borderId="79" xfId="0" applyNumberFormat="1" applyFont="1" applyFill="1" applyBorder="1" applyProtection="1">
      <protection locked="0"/>
    </xf>
    <xf numFmtId="10" fontId="9" fillId="5" borderId="79" xfId="0" applyNumberFormat="1" applyFont="1" applyFill="1" applyBorder="1" applyProtection="1">
      <protection locked="0"/>
    </xf>
    <xf numFmtId="164" fontId="9" fillId="3" borderId="1" xfId="0" applyNumberFormat="1" applyFont="1" applyFill="1" applyBorder="1" applyProtection="1"/>
    <xf numFmtId="9" fontId="9" fillId="5" borderId="41" xfId="0" applyNumberFormat="1" applyFont="1" applyFill="1" applyBorder="1" applyProtection="1">
      <protection locked="0"/>
    </xf>
    <xf numFmtId="164" fontId="9" fillId="5" borderId="41" xfId="0" applyNumberFormat="1" applyFont="1" applyFill="1" applyBorder="1" applyProtection="1">
      <protection locked="0"/>
    </xf>
    <xf numFmtId="10" fontId="9" fillId="5" borderId="41" xfId="0" applyNumberFormat="1" applyFont="1" applyFill="1" applyBorder="1" applyProtection="1">
      <protection locked="0"/>
    </xf>
    <xf numFmtId="0" fontId="9" fillId="5" borderId="84" xfId="0" applyFont="1" applyFill="1" applyBorder="1" applyProtection="1">
      <protection locked="0"/>
    </xf>
    <xf numFmtId="9" fontId="9" fillId="5" borderId="84" xfId="0" applyNumberFormat="1" applyFont="1" applyFill="1" applyBorder="1" applyProtection="1">
      <protection locked="0"/>
    </xf>
    <xf numFmtId="164" fontId="9" fillId="5" borderId="84" xfId="0" applyNumberFormat="1" applyFont="1" applyFill="1" applyBorder="1" applyProtection="1">
      <protection locked="0"/>
    </xf>
    <xf numFmtId="10" fontId="9" fillId="5" borderId="84" xfId="0" applyNumberFormat="1" applyFont="1" applyFill="1" applyBorder="1" applyProtection="1">
      <protection locked="0"/>
    </xf>
    <xf numFmtId="164" fontId="9" fillId="0" borderId="60" xfId="0" applyNumberFormat="1" applyFont="1" applyFill="1" applyBorder="1" applyProtection="1"/>
    <xf numFmtId="0" fontId="27" fillId="0" borderId="0" xfId="0" applyFont="1" applyProtection="1"/>
    <xf numFmtId="0" fontId="6" fillId="6" borderId="3" xfId="0" applyFont="1" applyFill="1" applyBorder="1" applyAlignment="1" applyProtection="1">
      <alignment horizontal="center"/>
    </xf>
    <xf numFmtId="0" fontId="8" fillId="6" borderId="3" xfId="0" applyNumberFormat="1" applyFont="1" applyFill="1" applyBorder="1" applyAlignment="1" applyProtection="1">
      <alignment horizontal="center" vertical="center" wrapText="1"/>
    </xf>
    <xf numFmtId="164" fontId="15" fillId="6" borderId="22" xfId="0" applyNumberFormat="1" applyFont="1" applyFill="1" applyBorder="1" applyAlignment="1" applyProtection="1">
      <alignment horizontal="center" vertical="center" wrapText="1"/>
    </xf>
    <xf numFmtId="49" fontId="15" fillId="6" borderId="85" xfId="0" applyNumberFormat="1" applyFont="1" applyFill="1" applyBorder="1" applyAlignment="1" applyProtection="1">
      <alignment horizontal="center" vertical="center" wrapText="1"/>
    </xf>
    <xf numFmtId="164" fontId="6" fillId="6" borderId="26" xfId="0" applyNumberFormat="1" applyFont="1" applyFill="1" applyBorder="1" applyAlignment="1" applyProtection="1">
      <alignment horizontal="right" vertical="center"/>
    </xf>
    <xf numFmtId="9" fontId="9" fillId="5" borderId="7" xfId="0" applyNumberFormat="1" applyFont="1" applyFill="1" applyBorder="1" applyProtection="1">
      <protection locked="0"/>
    </xf>
    <xf numFmtId="49" fontId="9" fillId="5" borderId="7" xfId="0" applyNumberFormat="1" applyFont="1" applyFill="1" applyBorder="1" applyProtection="1">
      <protection locked="0"/>
    </xf>
    <xf numFmtId="164" fontId="9" fillId="3" borderId="7" xfId="0" applyNumberFormat="1" applyFont="1" applyFill="1" applyBorder="1" applyProtection="1"/>
    <xf numFmtId="4" fontId="9" fillId="5" borderId="10" xfId="0" applyNumberFormat="1" applyFont="1" applyFill="1" applyBorder="1" applyProtection="1">
      <protection locked="0"/>
    </xf>
    <xf numFmtId="164" fontId="9" fillId="5" borderId="6" xfId="0" applyNumberFormat="1" applyFont="1" applyFill="1" applyBorder="1" applyProtection="1">
      <protection locked="0"/>
    </xf>
    <xf numFmtId="4" fontId="9" fillId="5" borderId="86" xfId="0" applyNumberFormat="1" applyFont="1" applyFill="1" applyBorder="1" applyProtection="1">
      <protection locked="0"/>
    </xf>
    <xf numFmtId="164" fontId="9" fillId="5" borderId="6" xfId="0" applyNumberFormat="1" applyFont="1" applyFill="1" applyBorder="1" applyAlignment="1" applyProtection="1">
      <alignment horizontal="center" vertical="center"/>
      <protection locked="0"/>
    </xf>
    <xf numFmtId="0" fontId="9" fillId="5" borderId="23" xfId="0" applyFont="1" applyFill="1" applyBorder="1" applyProtection="1">
      <protection locked="0"/>
    </xf>
    <xf numFmtId="9" fontId="9" fillId="5" borderId="23" xfId="0" applyNumberFormat="1" applyFont="1" applyFill="1" applyBorder="1" applyProtection="1">
      <protection locked="0"/>
    </xf>
    <xf numFmtId="49" fontId="9" fillId="5" borderId="23" xfId="0" applyNumberFormat="1" applyFont="1" applyFill="1" applyBorder="1" applyProtection="1">
      <protection locked="0"/>
    </xf>
    <xf numFmtId="164" fontId="9" fillId="5" borderId="9" xfId="0" applyNumberFormat="1" applyFont="1" applyFill="1" applyBorder="1" applyProtection="1">
      <protection locked="0"/>
    </xf>
    <xf numFmtId="4" fontId="9" fillId="5" borderId="44" xfId="0" applyNumberFormat="1" applyFont="1" applyFill="1" applyBorder="1" applyProtection="1">
      <protection locked="0"/>
    </xf>
    <xf numFmtId="0" fontId="9" fillId="5" borderId="24" xfId="0" applyFont="1" applyFill="1" applyBorder="1" applyProtection="1">
      <protection locked="0"/>
    </xf>
    <xf numFmtId="9" fontId="9" fillId="5" borderId="24" xfId="0" applyNumberFormat="1" applyFont="1" applyFill="1" applyBorder="1" applyProtection="1">
      <protection locked="0"/>
    </xf>
    <xf numFmtId="49" fontId="9" fillId="5" borderId="24" xfId="0" applyNumberFormat="1" applyFont="1" applyFill="1" applyBorder="1" applyProtection="1">
      <protection locked="0"/>
    </xf>
    <xf numFmtId="164" fontId="9" fillId="5" borderId="87" xfId="0" applyNumberFormat="1" applyFont="1" applyFill="1" applyBorder="1" applyProtection="1">
      <protection locked="0"/>
    </xf>
    <xf numFmtId="4" fontId="9" fillId="5" borderId="88" xfId="0" applyNumberFormat="1" applyFont="1" applyFill="1" applyBorder="1" applyProtection="1">
      <protection locked="0"/>
    </xf>
    <xf numFmtId="14" fontId="9" fillId="0" borderId="0" xfId="0" applyNumberFormat="1" applyFont="1" applyProtection="1"/>
    <xf numFmtId="0" fontId="9" fillId="0" borderId="0" xfId="0" applyFont="1" applyAlignment="1" applyProtection="1">
      <alignment horizontal="left"/>
    </xf>
    <xf numFmtId="14" fontId="9" fillId="0" borderId="0" xfId="0" applyNumberFormat="1" applyFont="1" applyAlignment="1" applyProtection="1">
      <alignment horizontal="left"/>
    </xf>
    <xf numFmtId="0" fontId="9" fillId="0" borderId="0" xfId="0" applyFont="1" applyAlignment="1" applyProtection="1">
      <alignment horizontal="left" vertical="center"/>
    </xf>
    <xf numFmtId="14" fontId="9" fillId="0" borderId="0" xfId="0" applyNumberFormat="1" applyFont="1" applyAlignment="1" applyProtection="1">
      <alignment horizontal="left" vertical="center"/>
    </xf>
    <xf numFmtId="164" fontId="6" fillId="6" borderId="1" xfId="0" applyNumberFormat="1" applyFont="1" applyFill="1" applyBorder="1" applyProtection="1"/>
    <xf numFmtId="164" fontId="6" fillId="3" borderId="1" xfId="0" applyNumberFormat="1" applyFont="1" applyFill="1" applyBorder="1" applyProtection="1"/>
    <xf numFmtId="164" fontId="6" fillId="3" borderId="21" xfId="0" applyNumberFormat="1" applyFont="1" applyFill="1" applyBorder="1" applyProtection="1"/>
    <xf numFmtId="0" fontId="19" fillId="6" borderId="26" xfId="0" applyFont="1" applyFill="1" applyBorder="1" applyAlignment="1" applyProtection="1">
      <alignment vertical="center" wrapText="1"/>
    </xf>
    <xf numFmtId="164" fontId="6" fillId="3" borderId="0" xfId="0" applyNumberFormat="1" applyFont="1" applyFill="1" applyBorder="1" applyAlignment="1" applyProtection="1">
      <alignment horizontal="center" vertical="center" wrapText="1"/>
    </xf>
    <xf numFmtId="164" fontId="9" fillId="3" borderId="0" xfId="0" applyNumberFormat="1" applyFont="1" applyFill="1" applyBorder="1" applyAlignment="1" applyProtection="1">
      <alignment vertical="center"/>
    </xf>
    <xf numFmtId="164" fontId="6" fillId="3" borderId="0" xfId="0" applyNumberFormat="1" applyFont="1" applyFill="1" applyBorder="1" applyAlignment="1" applyProtection="1">
      <alignment vertical="center"/>
    </xf>
    <xf numFmtId="164" fontId="5" fillId="3" borderId="0" xfId="0" applyNumberFormat="1" applyFont="1" applyFill="1" applyBorder="1" applyAlignment="1" applyProtection="1">
      <alignment vertical="center"/>
      <protection locked="0"/>
    </xf>
    <xf numFmtId="10" fontId="6" fillId="13" borderId="28" xfId="0" applyNumberFormat="1" applyFont="1" applyFill="1" applyBorder="1" applyAlignment="1" applyProtection="1">
      <alignment vertical="center"/>
    </xf>
    <xf numFmtId="164" fontId="19" fillId="0" borderId="67" xfId="0" applyNumberFormat="1" applyFont="1" applyBorder="1" applyAlignment="1" applyProtection="1">
      <alignment vertical="center" wrapText="1"/>
    </xf>
    <xf numFmtId="164" fontId="19" fillId="0" borderId="12" xfId="0" applyNumberFormat="1" applyFont="1" applyBorder="1" applyAlignment="1" applyProtection="1">
      <alignment vertical="center" wrapText="1"/>
    </xf>
    <xf numFmtId="164" fontId="19" fillId="3" borderId="42" xfId="0" applyNumberFormat="1" applyFont="1" applyFill="1" applyBorder="1" applyAlignment="1" applyProtection="1">
      <alignment vertical="center" wrapText="1"/>
    </xf>
    <xf numFmtId="164" fontId="19" fillId="3" borderId="12" xfId="0" applyNumberFormat="1" applyFont="1" applyFill="1" applyBorder="1" applyAlignment="1" applyProtection="1">
      <alignment vertical="center" wrapText="1"/>
    </xf>
    <xf numFmtId="164" fontId="19" fillId="10" borderId="26" xfId="0" applyNumberFormat="1" applyFont="1" applyFill="1" applyBorder="1" applyAlignment="1" applyProtection="1">
      <alignment vertical="center" wrapText="1"/>
    </xf>
    <xf numFmtId="164" fontId="19" fillId="11" borderId="26" xfId="0" applyNumberFormat="1" applyFont="1" applyFill="1" applyBorder="1" applyAlignment="1" applyProtection="1">
      <alignment vertical="center" wrapText="1"/>
    </xf>
    <xf numFmtId="164" fontId="19" fillId="0" borderId="65" xfId="0" applyNumberFormat="1" applyFont="1" applyBorder="1" applyAlignment="1" applyProtection="1">
      <alignment vertical="center" wrapText="1"/>
    </xf>
    <xf numFmtId="164" fontId="19" fillId="11" borderId="21" xfId="0" applyNumberFormat="1" applyFont="1" applyFill="1" applyBorder="1" applyAlignment="1" applyProtection="1">
      <alignment vertical="center" wrapText="1"/>
    </xf>
    <xf numFmtId="164" fontId="19" fillId="0" borderId="89" xfId="0" applyNumberFormat="1" applyFont="1" applyBorder="1" applyAlignment="1" applyProtection="1">
      <alignment vertical="center" wrapText="1"/>
    </xf>
    <xf numFmtId="164" fontId="19" fillId="0" borderId="42" xfId="0" applyNumberFormat="1" applyFont="1" applyBorder="1" applyAlignment="1" applyProtection="1">
      <alignment vertical="center" wrapText="1"/>
    </xf>
    <xf numFmtId="164" fontId="21" fillId="10" borderId="21" xfId="0" applyNumberFormat="1" applyFont="1" applyFill="1" applyBorder="1" applyAlignment="1" applyProtection="1">
      <alignment horizontal="right" vertical="center"/>
    </xf>
    <xf numFmtId="0" fontId="10" fillId="3" borderId="0" xfId="0" applyFont="1" applyFill="1" applyBorder="1" applyAlignment="1" applyProtection="1">
      <alignment horizontal="center"/>
    </xf>
    <xf numFmtId="164" fontId="12" fillId="3" borderId="0" xfId="0" applyNumberFormat="1" applyFont="1" applyFill="1" applyBorder="1" applyAlignment="1" applyProtection="1">
      <alignment horizontal="center" vertical="center"/>
    </xf>
    <xf numFmtId="164" fontId="8" fillId="3" borderId="0" xfId="0" applyNumberFormat="1" applyFont="1" applyFill="1" applyBorder="1" applyAlignment="1" applyProtection="1">
      <alignment horizontal="center" vertical="center"/>
    </xf>
    <xf numFmtId="164" fontId="12" fillId="3" borderId="65" xfId="0" applyNumberFormat="1" applyFont="1" applyFill="1" applyBorder="1" applyAlignment="1" applyProtection="1">
      <alignment horizontal="center" vertical="center"/>
    </xf>
    <xf numFmtId="164" fontId="8" fillId="3" borderId="26" xfId="0" applyNumberFormat="1" applyFont="1" applyFill="1" applyBorder="1" applyAlignment="1" applyProtection="1">
      <alignment horizontal="center" vertical="center"/>
    </xf>
    <xf numFmtId="0" fontId="12" fillId="0" borderId="0" xfId="0" applyFont="1" applyAlignment="1" applyProtection="1">
      <alignment horizontal="left" vertical="center" wrapText="1"/>
    </xf>
    <xf numFmtId="0" fontId="14" fillId="0" borderId="0" xfId="0" applyFont="1" applyAlignment="1" applyProtection="1">
      <alignment horizontal="left" wrapText="1"/>
    </xf>
    <xf numFmtId="0" fontId="12" fillId="0" borderId="60" xfId="0" applyFont="1" applyBorder="1" applyAlignment="1" applyProtection="1">
      <alignment horizontal="right" wrapText="1" shrinkToFit="1"/>
    </xf>
    <xf numFmtId="0" fontId="12" fillId="0" borderId="0" xfId="0" applyFont="1" applyAlignment="1" applyProtection="1">
      <alignment horizontal="right" wrapText="1" shrinkToFit="1"/>
    </xf>
    <xf numFmtId="0" fontId="14" fillId="0" borderId="0" xfId="0" applyFont="1" applyFill="1" applyAlignment="1" applyProtection="1">
      <alignment horizontal="center" vertical="top" wrapText="1"/>
    </xf>
    <xf numFmtId="0" fontId="12" fillId="0" borderId="0" xfId="0" applyFont="1" applyAlignment="1" applyProtection="1">
      <alignment horizontal="right" vertical="center" wrapText="1" shrinkToFit="1"/>
    </xf>
    <xf numFmtId="0" fontId="8" fillId="0" borderId="0" xfId="0" applyFont="1" applyAlignment="1" applyProtection="1">
      <alignment horizontal="left" vertical="center" wrapText="1"/>
    </xf>
    <xf numFmtId="0" fontId="6" fillId="6" borderId="19" xfId="0" applyNumberFormat="1" applyFont="1" applyFill="1" applyBorder="1" applyAlignment="1" applyProtection="1">
      <alignment horizontal="right" vertical="center"/>
    </xf>
    <xf numFmtId="0" fontId="6" fillId="6" borderId="20" xfId="0" applyNumberFormat="1" applyFont="1" applyFill="1" applyBorder="1" applyAlignment="1" applyProtection="1">
      <alignment horizontal="right" vertical="center"/>
    </xf>
    <xf numFmtId="0" fontId="6" fillId="6" borderId="38" xfId="0" applyNumberFormat="1" applyFont="1" applyFill="1" applyBorder="1" applyAlignment="1" applyProtection="1">
      <alignment horizontal="right" vertical="center"/>
    </xf>
    <xf numFmtId="164" fontId="11" fillId="0" borderId="0" xfId="0" applyNumberFormat="1" applyFont="1" applyBorder="1" applyAlignment="1" applyProtection="1">
      <alignment horizontal="center" vertical="top" wrapText="1"/>
    </xf>
    <xf numFmtId="0" fontId="6" fillId="0" borderId="0" xfId="0" applyFont="1" applyAlignment="1" applyProtection="1">
      <alignment horizontal="left" vertical="center"/>
    </xf>
    <xf numFmtId="0" fontId="14" fillId="0" borderId="0" xfId="0" applyFont="1" applyFill="1" applyAlignment="1" applyProtection="1">
      <alignment horizontal="left" vertical="justify" wrapText="1"/>
    </xf>
    <xf numFmtId="0" fontId="14" fillId="0" borderId="0" xfId="0" applyFont="1" applyFill="1" applyAlignment="1" applyProtection="1">
      <alignment horizontal="left" vertical="top" wrapText="1"/>
    </xf>
    <xf numFmtId="0" fontId="6" fillId="6" borderId="3" xfId="0" applyFont="1" applyFill="1" applyBorder="1" applyAlignment="1" applyProtection="1">
      <alignment horizontal="center"/>
    </xf>
    <xf numFmtId="0" fontId="6" fillId="6" borderId="8" xfId="0" applyFont="1" applyFill="1" applyBorder="1" applyAlignment="1" applyProtection="1">
      <alignment horizontal="center"/>
    </xf>
    <xf numFmtId="0" fontId="15" fillId="6" borderId="85" xfId="0" applyFont="1" applyFill="1" applyBorder="1" applyAlignment="1" applyProtection="1">
      <alignment horizontal="center" vertical="center" wrapText="1"/>
    </xf>
    <xf numFmtId="0" fontId="15" fillId="6" borderId="61" xfId="0" applyFont="1" applyFill="1" applyBorder="1" applyAlignment="1" applyProtection="1">
      <alignment horizontal="center" vertical="center" wrapText="1"/>
    </xf>
    <xf numFmtId="0" fontId="9" fillId="5" borderId="23" xfId="0" applyFont="1" applyFill="1" applyBorder="1" applyAlignment="1" applyProtection="1">
      <alignment horizontal="left" textRotation="45" wrapText="1"/>
    </xf>
    <xf numFmtId="0" fontId="0" fillId="0" borderId="23" xfId="0" applyBorder="1" applyAlignment="1" applyProtection="1">
      <alignment horizontal="left"/>
    </xf>
    <xf numFmtId="0" fontId="0" fillId="0" borderId="24" xfId="0" applyBorder="1" applyAlignment="1" applyProtection="1">
      <alignment horizontal="left"/>
    </xf>
    <xf numFmtId="0" fontId="9" fillId="5" borderId="22" xfId="0" applyFont="1" applyFill="1" applyBorder="1" applyAlignment="1" applyProtection="1">
      <alignment horizontal="center" vertical="center" textRotation="45" wrapText="1"/>
    </xf>
    <xf numFmtId="0" fontId="0" fillId="0" borderId="23" xfId="0" applyBorder="1" applyAlignment="1" applyProtection="1">
      <alignment horizontal="center"/>
    </xf>
    <xf numFmtId="0" fontId="0" fillId="0" borderId="24" xfId="0" applyBorder="1" applyAlignment="1" applyProtection="1">
      <alignment horizontal="center"/>
    </xf>
    <xf numFmtId="164" fontId="6" fillId="6" borderId="3" xfId="0" applyNumberFormat="1" applyFont="1" applyFill="1" applyBorder="1" applyAlignment="1" applyProtection="1">
      <alignment horizontal="center" vertical="center" wrapText="1"/>
    </xf>
    <xf numFmtId="164" fontId="6" fillId="6" borderId="8" xfId="0" applyNumberFormat="1" applyFont="1" applyFill="1" applyBorder="1" applyAlignment="1" applyProtection="1">
      <alignment horizontal="center" vertical="center" wrapText="1"/>
    </xf>
    <xf numFmtId="0" fontId="10" fillId="7" borderId="0" xfId="0" applyFont="1" applyFill="1" applyBorder="1" applyAlignment="1" applyProtection="1">
      <alignment horizontal="center"/>
    </xf>
    <xf numFmtId="0" fontId="12" fillId="0" borderId="0" xfId="0" applyFont="1" applyAlignment="1" applyProtection="1">
      <alignment horizontal="right" wrapText="1" shrinkToFit="1"/>
      <protection locked="0"/>
    </xf>
    <xf numFmtId="0" fontId="9" fillId="8" borderId="22" xfId="0" applyFont="1" applyFill="1" applyBorder="1" applyAlignment="1" applyProtection="1">
      <alignment horizontal="center" vertical="center" textRotation="45"/>
    </xf>
    <xf numFmtId="0" fontId="0" fillId="0" borderId="23" xfId="0" applyBorder="1" applyAlignment="1" applyProtection="1"/>
    <xf numFmtId="0" fontId="12" fillId="0" borderId="0" xfId="0" applyFont="1" applyAlignment="1" applyProtection="1">
      <alignment horizontal="right" vertical="center" wrapText="1" shrinkToFit="1"/>
      <protection locked="0"/>
    </xf>
    <xf numFmtId="0" fontId="6" fillId="3" borderId="0"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xf>
    <xf numFmtId="0" fontId="6" fillId="8" borderId="49" xfId="0" applyFont="1" applyFill="1" applyBorder="1" applyAlignment="1" applyProtection="1">
      <alignment horizontal="center" vertical="center" wrapText="1"/>
    </xf>
    <xf numFmtId="0" fontId="6" fillId="3" borderId="65" xfId="0" applyFont="1" applyFill="1" applyBorder="1" applyAlignment="1" applyProtection="1">
      <alignment horizontal="center" vertical="center"/>
    </xf>
    <xf numFmtId="0" fontId="6" fillId="8" borderId="14" xfId="0" applyFont="1" applyFill="1" applyBorder="1" applyAlignment="1" applyProtection="1">
      <alignment horizontal="center" vertical="center"/>
    </xf>
    <xf numFmtId="0" fontId="6" fillId="8" borderId="55" xfId="0" applyFont="1" applyFill="1" applyBorder="1" applyAlignment="1" applyProtection="1">
      <alignment horizontal="center" vertical="center"/>
    </xf>
    <xf numFmtId="0" fontId="6" fillId="3" borderId="45" xfId="0" applyFont="1" applyFill="1" applyBorder="1" applyAlignment="1" applyProtection="1">
      <alignment horizontal="center" vertical="center"/>
    </xf>
    <xf numFmtId="0" fontId="6" fillId="3" borderId="59" xfId="0" applyFont="1" applyFill="1" applyBorder="1" applyAlignment="1" applyProtection="1">
      <alignment horizontal="center" vertical="center"/>
    </xf>
    <xf numFmtId="0" fontId="12" fillId="0" borderId="0" xfId="0" applyFont="1" applyAlignment="1" applyProtection="1">
      <alignment vertical="center" wrapText="1" shrinkToFit="1"/>
      <protection locked="0"/>
    </xf>
    <xf numFmtId="0" fontId="16" fillId="3" borderId="19" xfId="0" applyFont="1" applyFill="1" applyBorder="1" applyAlignment="1" applyProtection="1">
      <alignment horizontal="center"/>
    </xf>
    <xf numFmtId="0" fontId="0" fillId="0" borderId="38" xfId="0" applyBorder="1" applyAlignment="1" applyProtection="1">
      <alignment horizontal="center"/>
    </xf>
    <xf numFmtId="0" fontId="5" fillId="3" borderId="48" xfId="0" applyFont="1" applyFill="1" applyBorder="1" applyAlignment="1" applyProtection="1">
      <alignment horizontal="left" vertical="center" wrapText="1"/>
    </xf>
    <xf numFmtId="0" fontId="0" fillId="0" borderId="53" xfId="0" applyBorder="1" applyAlignment="1" applyProtection="1">
      <alignment wrapText="1"/>
    </xf>
    <xf numFmtId="0" fontId="5" fillId="3" borderId="11" xfId="0" applyFont="1" applyFill="1" applyBorder="1" applyAlignment="1" applyProtection="1">
      <alignment horizontal="left" vertical="center" wrapText="1"/>
    </xf>
    <xf numFmtId="0" fontId="0" fillId="0" borderId="1" xfId="0" applyBorder="1" applyAlignment="1" applyProtection="1"/>
    <xf numFmtId="0" fontId="5" fillId="3" borderId="62" xfId="0" applyFont="1" applyFill="1" applyBorder="1" applyAlignment="1" applyProtection="1">
      <alignment horizontal="left" vertical="center" wrapText="1"/>
    </xf>
    <xf numFmtId="0" fontId="0" fillId="0" borderId="22" xfId="0" applyBorder="1" applyAlignment="1" applyProtection="1"/>
    <xf numFmtId="0" fontId="0" fillId="0" borderId="1" xfId="0" applyBorder="1" applyAlignment="1" applyProtection="1">
      <alignment wrapText="1"/>
    </xf>
    <xf numFmtId="0" fontId="0" fillId="0" borderId="12" xfId="0" applyBorder="1" applyAlignment="1" applyProtection="1">
      <alignment wrapText="1"/>
    </xf>
    <xf numFmtId="0" fontId="0" fillId="0" borderId="22" xfId="0" applyBorder="1" applyAlignment="1" applyProtection="1">
      <alignment wrapText="1"/>
    </xf>
    <xf numFmtId="0" fontId="0" fillId="0" borderId="65" xfId="0" applyBorder="1" applyAlignment="1" applyProtection="1">
      <alignment wrapText="1"/>
    </xf>
    <xf numFmtId="0" fontId="19" fillId="10" borderId="51" xfId="0" applyFont="1" applyFill="1" applyBorder="1" applyAlignment="1" applyProtection="1">
      <alignment horizontal="left" vertical="center" wrapText="1"/>
    </xf>
    <xf numFmtId="0" fontId="0" fillId="0" borderId="39" xfId="0" applyBorder="1" applyAlignment="1" applyProtection="1">
      <alignment wrapText="1"/>
    </xf>
    <xf numFmtId="0" fontId="0" fillId="0" borderId="26" xfId="0" applyBorder="1" applyAlignment="1" applyProtection="1">
      <alignment wrapText="1"/>
    </xf>
    <xf numFmtId="0" fontId="19" fillId="6" borderId="51" xfId="0" applyFont="1" applyFill="1" applyBorder="1" applyAlignment="1" applyProtection="1">
      <alignment horizontal="left" vertical="center" wrapText="1"/>
    </xf>
    <xf numFmtId="0" fontId="9" fillId="13" borderId="51" xfId="0" applyFont="1" applyFill="1" applyBorder="1" applyAlignment="1" applyProtection="1">
      <alignment wrapText="1"/>
    </xf>
    <xf numFmtId="0" fontId="5" fillId="3" borderId="66" xfId="0" applyFont="1" applyFill="1" applyBorder="1" applyAlignment="1" applyProtection="1">
      <alignment horizontal="left" vertical="center" wrapText="1"/>
    </xf>
    <xf numFmtId="0" fontId="0" fillId="0" borderId="24" xfId="0" applyBorder="1" applyAlignment="1" applyProtection="1">
      <alignment wrapText="1"/>
    </xf>
    <xf numFmtId="0" fontId="0" fillId="0" borderId="67" xfId="0" applyBorder="1" applyAlignment="1" applyProtection="1">
      <alignment wrapText="1"/>
    </xf>
    <xf numFmtId="0" fontId="21" fillId="10" borderId="51" xfId="0" applyFont="1" applyFill="1" applyBorder="1" applyAlignment="1" applyProtection="1">
      <alignment horizontal="left" vertical="center" wrapText="1"/>
    </xf>
    <xf numFmtId="0" fontId="9" fillId="13" borderId="19" xfId="0" applyFont="1" applyFill="1" applyBorder="1" applyAlignment="1" applyProtection="1">
      <alignment wrapText="1"/>
    </xf>
    <xf numFmtId="0" fontId="0" fillId="0" borderId="20" xfId="0" applyBorder="1" applyAlignment="1" applyProtection="1">
      <alignment wrapText="1"/>
    </xf>
    <xf numFmtId="0" fontId="0" fillId="0" borderId="21" xfId="0" applyBorder="1" applyAlignment="1" applyProtection="1">
      <alignment wrapText="1"/>
    </xf>
    <xf numFmtId="0" fontId="12" fillId="0" borderId="0" xfId="0" applyFont="1" applyAlignment="1" applyProtection="1">
      <alignment horizontal="right" shrinkToFit="1"/>
      <protection locked="0"/>
    </xf>
    <xf numFmtId="0" fontId="0" fillId="0" borderId="0" xfId="0" applyAlignment="1" applyProtection="1">
      <alignment horizontal="left" vertical="top" wrapText="1"/>
    </xf>
    <xf numFmtId="0" fontId="1" fillId="15" borderId="0" xfId="0" applyFont="1" applyFill="1" applyAlignment="1" applyProtection="1">
      <alignment horizontal="center"/>
    </xf>
    <xf numFmtId="0" fontId="0" fillId="0" borderId="0" xfId="0" applyAlignment="1" applyProtection="1">
      <alignment horizontal="center" wrapText="1"/>
    </xf>
    <xf numFmtId="0" fontId="0" fillId="0" borderId="0" xfId="0" applyAlignment="1" applyProtection="1">
      <alignment horizontal="left" vertical="top" wrapText="1"/>
      <protection locked="0"/>
    </xf>
    <xf numFmtId="0" fontId="12" fillId="0" borderId="0" xfId="0" applyFont="1" applyAlignment="1" applyProtection="1">
      <alignment horizontal="right" shrinkToFit="1"/>
    </xf>
    <xf numFmtId="0" fontId="9" fillId="16" borderId="0" xfId="0" applyFont="1" applyFill="1" applyAlignment="1" applyProtection="1">
      <alignment horizontal="center" vertical="top" wrapText="1"/>
    </xf>
    <xf numFmtId="0" fontId="0" fillId="6" borderId="45" xfId="0" applyFill="1" applyBorder="1" applyAlignment="1" applyProtection="1">
      <alignment horizontal="left"/>
      <protection locked="0"/>
    </xf>
    <xf numFmtId="0" fontId="0" fillId="6" borderId="0" xfId="0" applyFill="1" applyBorder="1" applyAlignment="1" applyProtection="1">
      <alignment horizontal="left"/>
      <protection locked="0"/>
    </xf>
    <xf numFmtId="0" fontId="0" fillId="6" borderId="43" xfId="0" applyFill="1" applyBorder="1" applyAlignment="1" applyProtection="1">
      <alignment horizontal="left"/>
      <protection locked="0"/>
    </xf>
    <xf numFmtId="164" fontId="14" fillId="0" borderId="0" xfId="0" applyNumberFormat="1" applyFont="1" applyAlignment="1" applyProtection="1">
      <alignment wrapText="1"/>
    </xf>
    <xf numFmtId="0" fontId="0" fillId="0" borderId="0" xfId="0" applyAlignment="1" applyProtection="1">
      <alignment wrapText="1"/>
    </xf>
    <xf numFmtId="0" fontId="0" fillId="0" borderId="0" xfId="0" applyAlignment="1" applyProtection="1"/>
    <xf numFmtId="0" fontId="14" fillId="0" borderId="0" xfId="0" applyFont="1" applyAlignment="1" applyProtection="1">
      <alignment horizontal="center" wrapText="1"/>
    </xf>
    <xf numFmtId="0" fontId="16" fillId="0" borderId="0" xfId="0" applyFont="1" applyAlignment="1" applyProtection="1">
      <alignment horizontal="center" vertical="center" wrapText="1"/>
    </xf>
    <xf numFmtId="0" fontId="16" fillId="0" borderId="54" xfId="0" applyFont="1" applyBorder="1" applyAlignment="1" applyProtection="1">
      <alignment horizontal="center" vertical="center" wrapText="1"/>
    </xf>
    <xf numFmtId="0" fontId="0" fillId="6" borderId="45" xfId="0" applyFill="1" applyBorder="1" applyAlignment="1" applyProtection="1">
      <alignment horizontal="left" wrapText="1"/>
      <protection locked="0"/>
    </xf>
    <xf numFmtId="0" fontId="16" fillId="2" borderId="47" xfId="0" applyFont="1" applyFill="1" applyBorder="1" applyAlignment="1" applyProtection="1">
      <alignment horizontal="center" vertical="center"/>
      <protection locked="0"/>
    </xf>
    <xf numFmtId="0" fontId="16" fillId="2" borderId="0" xfId="0" applyFont="1" applyFill="1" applyBorder="1" applyAlignment="1" applyProtection="1">
      <alignment horizontal="center" vertical="center"/>
      <protection locked="0"/>
    </xf>
    <xf numFmtId="0" fontId="0" fillId="6" borderId="16" xfId="0" applyFill="1" applyBorder="1" applyAlignment="1" applyProtection="1">
      <alignment horizontal="left" wrapText="1"/>
      <protection locked="0"/>
    </xf>
    <xf numFmtId="0" fontId="0" fillId="6" borderId="37" xfId="0" applyFill="1" applyBorder="1" applyAlignment="1" applyProtection="1">
      <alignment horizontal="left"/>
      <protection locked="0"/>
    </xf>
    <xf numFmtId="0" fontId="0" fillId="6" borderId="17" xfId="0" applyFill="1" applyBorder="1" applyAlignment="1" applyProtection="1">
      <alignment horizontal="left"/>
      <protection locked="0"/>
    </xf>
    <xf numFmtId="0" fontId="0" fillId="6" borderId="16" xfId="0" applyFill="1" applyBorder="1" applyAlignment="1" applyProtection="1">
      <alignment horizontal="left"/>
      <protection locked="0"/>
    </xf>
  </cellXfs>
  <cellStyles count="7">
    <cellStyle name="Euro" xfId="2" xr:uid="{00000000-0005-0000-0000-000000000000}"/>
    <cellStyle name="Lien hypertexte" xfId="6" builtinId="8"/>
    <cellStyle name="Milliers 2" xfId="4" xr:uid="{00000000-0005-0000-0000-000002000000}"/>
    <cellStyle name="Normal" xfId="0" builtinId="0"/>
    <cellStyle name="Normal 2" xfId="1" xr:uid="{00000000-0005-0000-0000-000004000000}"/>
    <cellStyle name="Normal 3" xfId="3" xr:uid="{00000000-0005-0000-0000-000005000000}"/>
    <cellStyle name="Pourcentage 2" xfId="5" xr:uid="{00000000-0005-0000-0000-000006000000}"/>
  </cellStyles>
  <dxfs count="0"/>
  <tableStyles count="0" defaultTableStyle="TableStyleMedium2" defaultPivotStyle="PivotStyleLight16"/>
  <colors>
    <mruColors>
      <color rgb="FFDDDDDD"/>
      <color rgb="FFFFFF99"/>
      <color rgb="FFCCFFFF"/>
      <color rgb="FFFFFFCC"/>
      <color rgb="FFFFFF66"/>
      <color rgb="FFCDDE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1155700</xdr:colOff>
          <xdr:row>37</xdr:row>
          <xdr:rowOff>374650</xdr:rowOff>
        </xdr:from>
        <xdr:to>
          <xdr:col>3</xdr:col>
          <xdr:colOff>1409700</xdr:colOff>
          <xdr:row>38</xdr:row>
          <xdr:rowOff>12700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6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QUEAUF\AppData\Local\Temp\Temp1_r54597_23_dossier.unique.annexes.zip\Doc%201-8%20-%20Annexe%203%20-%20Commande%20publiqu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entification"/>
      <sheetName val="Marchés"/>
      <sheetName val="Autres contrats"/>
      <sheetName val="Listes - Ne pas modifier"/>
      <sheetName val="Liste de choix"/>
    </sheetNames>
    <sheetDataSet>
      <sheetData sheetId="0" refreshError="1"/>
      <sheetData sheetId="1" refreshError="1"/>
      <sheetData sheetId="2" refreshError="1"/>
      <sheetData sheetId="3">
        <row r="2">
          <cell r="C2" t="str">
            <v>oui</v>
          </cell>
          <cell r="E2" t="str">
            <v>Travaux</v>
          </cell>
        </row>
        <row r="3">
          <cell r="C3" t="str">
            <v>non</v>
          </cell>
          <cell r="E3" t="str">
            <v>Fournitures</v>
          </cell>
        </row>
        <row r="4">
          <cell r="C4" t="str">
            <v>sans objet</v>
          </cell>
          <cell r="E4" t="str">
            <v>Services</v>
          </cell>
        </row>
        <row r="5">
          <cell r="E5" t="str">
            <v xml:space="preserve">Maîtrise d'œuvre </v>
          </cell>
        </row>
        <row r="6">
          <cell r="E6" t="str">
            <v>liste déroulante de choix</v>
          </cell>
        </row>
      </sheetData>
      <sheetData sheetId="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https://www.urssaf.fr/portail/home/taux-et-baremes/smic.html"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xml"/><Relationship Id="rId1" Type="http://schemas.openxmlformats.org/officeDocument/2006/relationships/printerSettings" Target="../printerSettings/printerSettings7.bin"/><Relationship Id="rId5" Type="http://schemas.openxmlformats.org/officeDocument/2006/relationships/ctrlProp" Target="../ctrlProps/ctrlProp1.xml"/><Relationship Id="rId4" Type="http://schemas.openxmlformats.org/officeDocument/2006/relationships/vmlDrawing" Target="../drawings/vmlDrawing8.v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M170"/>
  <sheetViews>
    <sheetView showRuler="0" view="pageLayout" zoomScale="80" zoomScaleNormal="100" zoomScaleSheetLayoutView="110" zoomScalePageLayoutView="80" workbookViewId="0">
      <selection activeCell="O9" sqref="O9"/>
    </sheetView>
  </sheetViews>
  <sheetFormatPr baseColWidth="10" defaultColWidth="11.54296875" defaultRowHeight="13" x14ac:dyDescent="0.3"/>
  <cols>
    <col min="1" max="1" width="4.1796875" style="229" customWidth="1"/>
    <col min="2" max="3" width="25.7265625" style="229" customWidth="1"/>
    <col min="4" max="4" width="12.54296875" style="229" customWidth="1"/>
    <col min="5" max="5" width="25.7265625" style="229" customWidth="1"/>
    <col min="6" max="6" width="28.1796875" style="229" customWidth="1"/>
    <col min="7" max="7" width="25.7265625" style="229" customWidth="1"/>
    <col min="8" max="8" width="22.7265625" style="229" customWidth="1"/>
    <col min="9" max="9" width="16.7265625" style="229" customWidth="1"/>
    <col min="10" max="16384" width="11.54296875" style="229"/>
  </cols>
  <sheetData>
    <row r="1" spans="1:13" ht="8.5" customHeight="1" x14ac:dyDescent="0.3"/>
    <row r="2" spans="1:13" ht="16.149999999999999" customHeight="1" x14ac:dyDescent="0.35">
      <c r="A2" s="267"/>
      <c r="B2" s="267"/>
      <c r="C2" s="267"/>
      <c r="D2" s="267"/>
      <c r="E2" s="267"/>
      <c r="F2" s="267"/>
      <c r="G2" s="267"/>
      <c r="H2" s="267"/>
      <c r="I2" s="268"/>
    </row>
    <row r="3" spans="1:13" ht="16.5" customHeight="1" x14ac:dyDescent="0.3">
      <c r="A3" s="351" t="s">
        <v>0</v>
      </c>
      <c r="B3" s="351"/>
      <c r="C3" s="33"/>
      <c r="D3" s="33"/>
      <c r="E3" s="33"/>
      <c r="F3" s="33"/>
    </row>
    <row r="4" spans="1:13" ht="13.9" customHeight="1" x14ac:dyDescent="0.3">
      <c r="A4" s="352" t="s">
        <v>1</v>
      </c>
      <c r="B4" s="352"/>
      <c r="C4" s="33"/>
      <c r="D4" s="33"/>
      <c r="E4" s="33"/>
      <c r="F4" s="353"/>
      <c r="G4" s="353"/>
      <c r="H4" s="353"/>
      <c r="I4" s="353"/>
      <c r="J4" s="269"/>
      <c r="K4" s="269"/>
      <c r="L4" s="269"/>
      <c r="M4" s="269"/>
    </row>
    <row r="5" spans="1:13" ht="13.9" customHeight="1" x14ac:dyDescent="0.3">
      <c r="A5" s="352" t="s">
        <v>122</v>
      </c>
      <c r="B5" s="352"/>
      <c r="C5" s="185" t="s">
        <v>162</v>
      </c>
      <c r="D5" s="33"/>
      <c r="E5" s="33"/>
      <c r="F5" s="353"/>
      <c r="G5" s="353"/>
      <c r="H5" s="353"/>
      <c r="I5" s="353"/>
    </row>
    <row r="6" spans="1:13" ht="13.9" customHeight="1" x14ac:dyDescent="0.3">
      <c r="A6" s="352" t="s">
        <v>163</v>
      </c>
      <c r="B6" s="352"/>
      <c r="C6" s="185" t="s">
        <v>162</v>
      </c>
      <c r="D6" s="33"/>
      <c r="E6" s="33"/>
      <c r="F6" s="353"/>
      <c r="G6" s="353"/>
      <c r="H6" s="353"/>
      <c r="I6" s="353"/>
    </row>
    <row r="7" spans="1:13" ht="16.5" customHeight="1" x14ac:dyDescent="0.3">
      <c r="A7" s="354" t="s">
        <v>121</v>
      </c>
      <c r="B7" s="354"/>
      <c r="C7" s="233" t="e">
        <f>DATEDIF(C5,C6,"m")+1</f>
        <v>#VALUE!</v>
      </c>
      <c r="D7" s="33"/>
      <c r="E7" s="33"/>
      <c r="F7" s="353"/>
      <c r="G7" s="353"/>
      <c r="H7" s="353"/>
      <c r="I7" s="353"/>
    </row>
    <row r="8" spans="1:13" ht="138.75" customHeight="1" x14ac:dyDescent="0.3">
      <c r="A8" s="349" t="s">
        <v>203</v>
      </c>
      <c r="B8" s="349"/>
      <c r="C8" s="349"/>
      <c r="D8" s="349"/>
      <c r="E8" s="349"/>
      <c r="F8" s="349"/>
      <c r="G8" s="349"/>
      <c r="H8" s="349"/>
      <c r="I8" s="349"/>
    </row>
    <row r="9" spans="1:13" ht="52.5" customHeight="1" x14ac:dyDescent="0.3">
      <c r="A9" s="355" t="s">
        <v>204</v>
      </c>
      <c r="B9" s="349"/>
      <c r="C9" s="349"/>
      <c r="D9" s="349"/>
      <c r="E9" s="349"/>
      <c r="F9" s="349"/>
      <c r="G9" s="349"/>
      <c r="H9" s="349"/>
      <c r="I9" s="349"/>
    </row>
    <row r="10" spans="1:13" ht="118.5" customHeight="1" x14ac:dyDescent="0.3">
      <c r="A10" s="350" t="s">
        <v>197</v>
      </c>
      <c r="B10" s="350"/>
      <c r="C10" s="350"/>
      <c r="D10" s="350"/>
      <c r="E10" s="350"/>
      <c r="F10" s="350"/>
      <c r="G10" s="350"/>
      <c r="H10" s="350"/>
      <c r="I10" s="350"/>
    </row>
    <row r="11" spans="1:13" ht="25.5" customHeight="1" x14ac:dyDescent="0.3">
      <c r="B11" s="184" t="s">
        <v>164</v>
      </c>
      <c r="C11" s="184"/>
      <c r="D11" s="184"/>
      <c r="E11" s="184"/>
      <c r="F11" s="270" t="s">
        <v>165</v>
      </c>
      <c r="G11" s="184"/>
    </row>
    <row r="12" spans="1:13" x14ac:dyDescent="0.3">
      <c r="I12" s="271"/>
    </row>
    <row r="13" spans="1:13" x14ac:dyDescent="0.3">
      <c r="B13" s="272">
        <v>1</v>
      </c>
      <c r="C13" s="272">
        <v>2</v>
      </c>
      <c r="D13" s="272">
        <v>3</v>
      </c>
      <c r="E13" s="272">
        <v>4</v>
      </c>
      <c r="F13" s="273">
        <v>5</v>
      </c>
      <c r="G13" s="273">
        <v>6</v>
      </c>
      <c r="H13" s="273">
        <v>7</v>
      </c>
      <c r="I13" s="273">
        <v>8</v>
      </c>
    </row>
    <row r="14" spans="1:13" ht="58.15" customHeight="1" x14ac:dyDescent="0.3">
      <c r="B14" s="43" t="s">
        <v>166</v>
      </c>
      <c r="C14" s="43" t="s">
        <v>167</v>
      </c>
      <c r="D14" s="43" t="s">
        <v>168</v>
      </c>
      <c r="E14" s="43" t="s">
        <v>169</v>
      </c>
      <c r="F14" s="43" t="s">
        <v>170</v>
      </c>
      <c r="G14" s="43" t="s">
        <v>171</v>
      </c>
      <c r="H14" s="43" t="s">
        <v>172</v>
      </c>
      <c r="I14" s="43" t="s">
        <v>173</v>
      </c>
    </row>
    <row r="15" spans="1:13" s="274" customFormat="1" ht="87" customHeight="1" thickBot="1" x14ac:dyDescent="0.3">
      <c r="B15" s="275" t="s">
        <v>174</v>
      </c>
      <c r="C15" s="275" t="s">
        <v>175</v>
      </c>
      <c r="D15" s="275" t="s">
        <v>176</v>
      </c>
      <c r="E15" s="275" t="s">
        <v>177</v>
      </c>
      <c r="F15" s="275" t="s">
        <v>178</v>
      </c>
      <c r="G15" s="275" t="s">
        <v>179</v>
      </c>
      <c r="H15" s="275" t="s">
        <v>180</v>
      </c>
      <c r="I15" s="275" t="s">
        <v>181</v>
      </c>
    </row>
    <row r="16" spans="1:13" s="274" customFormat="1" ht="29.25" customHeight="1" thickBot="1" x14ac:dyDescent="0.35">
      <c r="B16" s="276"/>
      <c r="C16" s="277"/>
      <c r="D16" s="277"/>
      <c r="E16" s="277"/>
      <c r="F16" s="277"/>
      <c r="G16" s="277"/>
      <c r="H16" s="278" t="s">
        <v>31</v>
      </c>
      <c r="I16" s="279">
        <f>SUM(I17:I167)</f>
        <v>0</v>
      </c>
    </row>
    <row r="17" spans="2:9" ht="13.9" customHeight="1" x14ac:dyDescent="0.3">
      <c r="B17" s="280"/>
      <c r="C17" s="280"/>
      <c r="D17" s="227"/>
      <c r="E17" s="281"/>
      <c r="F17" s="282"/>
      <c r="G17" s="283"/>
      <c r="H17" s="280"/>
      <c r="I17" s="284">
        <f>F17*G17*H17</f>
        <v>0</v>
      </c>
    </row>
    <row r="18" spans="2:9" ht="13.9" customHeight="1" x14ac:dyDescent="0.3">
      <c r="B18" s="232"/>
      <c r="C18" s="232"/>
      <c r="D18" s="232"/>
      <c r="E18" s="285"/>
      <c r="F18" s="231"/>
      <c r="G18" s="286"/>
      <c r="H18" s="232"/>
      <c r="I18" s="287">
        <f t="shared" ref="I18:I81" si="0">F18*G18*H18</f>
        <v>0</v>
      </c>
    </row>
    <row r="19" spans="2:9" ht="13.9" customHeight="1" x14ac:dyDescent="0.3">
      <c r="B19" s="232"/>
      <c r="C19" s="232"/>
      <c r="D19" s="232"/>
      <c r="E19" s="285"/>
      <c r="F19" s="231"/>
      <c r="G19" s="286"/>
      <c r="H19" s="232"/>
      <c r="I19" s="287">
        <f t="shared" si="0"/>
        <v>0</v>
      </c>
    </row>
    <row r="20" spans="2:9" ht="13.9" customHeight="1" x14ac:dyDescent="0.3">
      <c r="B20" s="232"/>
      <c r="C20" s="232"/>
      <c r="D20" s="232"/>
      <c r="E20" s="285"/>
      <c r="F20" s="231"/>
      <c r="G20" s="286"/>
      <c r="H20" s="232"/>
      <c r="I20" s="287">
        <f t="shared" si="0"/>
        <v>0</v>
      </c>
    </row>
    <row r="21" spans="2:9" ht="13.9" customHeight="1" x14ac:dyDescent="0.3">
      <c r="B21" s="232"/>
      <c r="C21" s="232"/>
      <c r="D21" s="232"/>
      <c r="E21" s="285"/>
      <c r="F21" s="231"/>
      <c r="G21" s="286"/>
      <c r="H21" s="232"/>
      <c r="I21" s="287">
        <f t="shared" si="0"/>
        <v>0</v>
      </c>
    </row>
    <row r="22" spans="2:9" ht="13.9" customHeight="1" x14ac:dyDescent="0.3">
      <c r="B22" s="232"/>
      <c r="C22" s="232"/>
      <c r="D22" s="232"/>
      <c r="E22" s="285"/>
      <c r="F22" s="231"/>
      <c r="G22" s="286"/>
      <c r="H22" s="232"/>
      <c r="I22" s="287">
        <f t="shared" si="0"/>
        <v>0</v>
      </c>
    </row>
    <row r="23" spans="2:9" ht="13.9" customHeight="1" x14ac:dyDescent="0.3">
      <c r="B23" s="232"/>
      <c r="C23" s="232"/>
      <c r="D23" s="232"/>
      <c r="E23" s="285"/>
      <c r="F23" s="231"/>
      <c r="G23" s="286"/>
      <c r="H23" s="232"/>
      <c r="I23" s="287">
        <f t="shared" si="0"/>
        <v>0</v>
      </c>
    </row>
    <row r="24" spans="2:9" ht="13.9" customHeight="1" x14ac:dyDescent="0.3">
      <c r="B24" s="232"/>
      <c r="C24" s="232"/>
      <c r="D24" s="232"/>
      <c r="E24" s="285"/>
      <c r="F24" s="231"/>
      <c r="G24" s="286"/>
      <c r="H24" s="232"/>
      <c r="I24" s="287">
        <f t="shared" si="0"/>
        <v>0</v>
      </c>
    </row>
    <row r="25" spans="2:9" ht="13.9" customHeight="1" x14ac:dyDescent="0.3">
      <c r="B25" s="232"/>
      <c r="C25" s="232"/>
      <c r="D25" s="232"/>
      <c r="E25" s="285"/>
      <c r="F25" s="231"/>
      <c r="G25" s="286"/>
      <c r="H25" s="232"/>
      <c r="I25" s="287">
        <f t="shared" si="0"/>
        <v>0</v>
      </c>
    </row>
    <row r="26" spans="2:9" ht="13.9" customHeight="1" x14ac:dyDescent="0.3">
      <c r="B26" s="232"/>
      <c r="C26" s="232"/>
      <c r="D26" s="232"/>
      <c r="E26" s="285"/>
      <c r="F26" s="231"/>
      <c r="G26" s="286"/>
      <c r="H26" s="232"/>
      <c r="I26" s="287">
        <f t="shared" si="0"/>
        <v>0</v>
      </c>
    </row>
    <row r="27" spans="2:9" ht="13.9" customHeight="1" x14ac:dyDescent="0.3">
      <c r="B27" s="232"/>
      <c r="C27" s="232"/>
      <c r="D27" s="232"/>
      <c r="E27" s="285"/>
      <c r="F27" s="231"/>
      <c r="G27" s="286"/>
      <c r="H27" s="232"/>
      <c r="I27" s="287">
        <f t="shared" si="0"/>
        <v>0</v>
      </c>
    </row>
    <row r="28" spans="2:9" ht="13.9" customHeight="1" x14ac:dyDescent="0.3">
      <c r="B28" s="232"/>
      <c r="C28" s="232"/>
      <c r="D28" s="232"/>
      <c r="E28" s="285"/>
      <c r="F28" s="231"/>
      <c r="G28" s="286"/>
      <c r="H28" s="232"/>
      <c r="I28" s="287">
        <f t="shared" si="0"/>
        <v>0</v>
      </c>
    </row>
    <row r="29" spans="2:9" x14ac:dyDescent="0.3">
      <c r="B29" s="232"/>
      <c r="C29" s="232"/>
      <c r="D29" s="232"/>
      <c r="E29" s="285"/>
      <c r="F29" s="231"/>
      <c r="G29" s="286"/>
      <c r="H29" s="232"/>
      <c r="I29" s="287">
        <f t="shared" si="0"/>
        <v>0</v>
      </c>
    </row>
    <row r="30" spans="2:9" ht="12.75" customHeight="1" x14ac:dyDescent="0.3">
      <c r="B30" s="232"/>
      <c r="C30" s="232"/>
      <c r="D30" s="232"/>
      <c r="E30" s="285"/>
      <c r="F30" s="231"/>
      <c r="G30" s="286"/>
      <c r="H30" s="232"/>
      <c r="I30" s="287">
        <f t="shared" si="0"/>
        <v>0</v>
      </c>
    </row>
    <row r="31" spans="2:9" x14ac:dyDescent="0.3">
      <c r="B31" s="232"/>
      <c r="C31" s="232"/>
      <c r="D31" s="232"/>
      <c r="E31" s="285"/>
      <c r="F31" s="231"/>
      <c r="G31" s="286"/>
      <c r="H31" s="232"/>
      <c r="I31" s="287">
        <f t="shared" si="0"/>
        <v>0</v>
      </c>
    </row>
    <row r="32" spans="2:9" x14ac:dyDescent="0.3">
      <c r="B32" s="232"/>
      <c r="C32" s="232"/>
      <c r="D32" s="232"/>
      <c r="E32" s="285"/>
      <c r="F32" s="231"/>
      <c r="G32" s="286"/>
      <c r="H32" s="232"/>
      <c r="I32" s="287">
        <f t="shared" si="0"/>
        <v>0</v>
      </c>
    </row>
    <row r="33" spans="2:9" x14ac:dyDescent="0.3">
      <c r="B33" s="232"/>
      <c r="C33" s="232"/>
      <c r="D33" s="232"/>
      <c r="E33" s="285"/>
      <c r="F33" s="231"/>
      <c r="G33" s="286"/>
      <c r="H33" s="232"/>
      <c r="I33" s="287">
        <f t="shared" si="0"/>
        <v>0</v>
      </c>
    </row>
    <row r="34" spans="2:9" ht="13.5" customHeight="1" x14ac:dyDescent="0.3">
      <c r="B34" s="232"/>
      <c r="C34" s="232"/>
      <c r="D34" s="232"/>
      <c r="E34" s="285"/>
      <c r="F34" s="231"/>
      <c r="G34" s="286"/>
      <c r="H34" s="232"/>
      <c r="I34" s="287">
        <f t="shared" si="0"/>
        <v>0</v>
      </c>
    </row>
    <row r="35" spans="2:9" ht="175.5" hidden="1" customHeight="1" x14ac:dyDescent="0.3">
      <c r="B35" s="232"/>
      <c r="C35" s="232"/>
      <c r="D35" s="232"/>
      <c r="E35" s="285"/>
      <c r="F35" s="231"/>
      <c r="G35" s="286"/>
      <c r="H35" s="232"/>
      <c r="I35" s="287">
        <f t="shared" si="0"/>
        <v>0</v>
      </c>
    </row>
    <row r="36" spans="2:9" ht="16.5" customHeight="1" x14ac:dyDescent="0.3">
      <c r="B36" s="232"/>
      <c r="C36" s="232"/>
      <c r="D36" s="232"/>
      <c r="E36" s="285"/>
      <c r="F36" s="231"/>
      <c r="G36" s="286"/>
      <c r="H36" s="232"/>
      <c r="I36" s="287">
        <f t="shared" si="0"/>
        <v>0</v>
      </c>
    </row>
    <row r="37" spans="2:9" x14ac:dyDescent="0.3">
      <c r="B37" s="232"/>
      <c r="C37" s="232"/>
      <c r="D37" s="232"/>
      <c r="E37" s="285"/>
      <c r="F37" s="231"/>
      <c r="G37" s="286"/>
      <c r="H37" s="232"/>
      <c r="I37" s="287">
        <f t="shared" si="0"/>
        <v>0</v>
      </c>
    </row>
    <row r="38" spans="2:9" x14ac:dyDescent="0.3">
      <c r="B38" s="232"/>
      <c r="C38" s="232"/>
      <c r="D38" s="232"/>
      <c r="E38" s="285"/>
      <c r="F38" s="231"/>
      <c r="G38" s="286"/>
      <c r="H38" s="232"/>
      <c r="I38" s="287">
        <f t="shared" si="0"/>
        <v>0</v>
      </c>
    </row>
    <row r="39" spans="2:9" x14ac:dyDescent="0.3">
      <c r="B39" s="232"/>
      <c r="C39" s="232"/>
      <c r="D39" s="232"/>
      <c r="E39" s="285"/>
      <c r="F39" s="231"/>
      <c r="G39" s="286"/>
      <c r="H39" s="232"/>
      <c r="I39" s="287">
        <f t="shared" si="0"/>
        <v>0</v>
      </c>
    </row>
    <row r="40" spans="2:9" x14ac:dyDescent="0.3">
      <c r="B40" s="232"/>
      <c r="C40" s="232"/>
      <c r="D40" s="232"/>
      <c r="E40" s="285"/>
      <c r="F40" s="231"/>
      <c r="G40" s="286"/>
      <c r="H40" s="232"/>
      <c r="I40" s="287">
        <f t="shared" si="0"/>
        <v>0</v>
      </c>
    </row>
    <row r="41" spans="2:9" x14ac:dyDescent="0.3">
      <c r="B41" s="27"/>
      <c r="C41" s="27"/>
      <c r="D41" s="27"/>
      <c r="E41" s="288"/>
      <c r="F41" s="289"/>
      <c r="G41" s="290"/>
      <c r="H41" s="27"/>
      <c r="I41" s="287">
        <f t="shared" si="0"/>
        <v>0</v>
      </c>
    </row>
    <row r="42" spans="2:9" x14ac:dyDescent="0.3">
      <c r="B42" s="232"/>
      <c r="C42" s="232"/>
      <c r="D42" s="232"/>
      <c r="E42" s="285"/>
      <c r="F42" s="231"/>
      <c r="G42" s="286"/>
      <c r="H42" s="232"/>
      <c r="I42" s="287">
        <f t="shared" si="0"/>
        <v>0</v>
      </c>
    </row>
    <row r="43" spans="2:9" x14ac:dyDescent="0.3">
      <c r="B43" s="232"/>
      <c r="C43" s="232"/>
      <c r="D43" s="232"/>
      <c r="E43" s="285"/>
      <c r="F43" s="231"/>
      <c r="G43" s="286"/>
      <c r="H43" s="232"/>
      <c r="I43" s="287">
        <f t="shared" si="0"/>
        <v>0</v>
      </c>
    </row>
    <row r="44" spans="2:9" ht="10.5" customHeight="1" x14ac:dyDescent="0.3">
      <c r="B44" s="232"/>
      <c r="C44" s="232"/>
      <c r="D44" s="232"/>
      <c r="E44" s="285"/>
      <c r="F44" s="231"/>
      <c r="G44" s="286"/>
      <c r="H44" s="232"/>
      <c r="I44" s="287">
        <f t="shared" si="0"/>
        <v>0</v>
      </c>
    </row>
    <row r="45" spans="2:9" x14ac:dyDescent="0.3">
      <c r="B45" s="232"/>
      <c r="C45" s="232"/>
      <c r="D45" s="232"/>
      <c r="E45" s="285"/>
      <c r="F45" s="231"/>
      <c r="G45" s="286"/>
      <c r="H45" s="232"/>
      <c r="I45" s="287">
        <f t="shared" si="0"/>
        <v>0</v>
      </c>
    </row>
    <row r="46" spans="2:9" x14ac:dyDescent="0.3">
      <c r="B46" s="232"/>
      <c r="C46" s="232"/>
      <c r="D46" s="232"/>
      <c r="E46" s="285"/>
      <c r="F46" s="231"/>
      <c r="G46" s="286"/>
      <c r="H46" s="232"/>
      <c r="I46" s="287">
        <f t="shared" si="0"/>
        <v>0</v>
      </c>
    </row>
    <row r="47" spans="2:9" x14ac:dyDescent="0.3">
      <c r="B47" s="232"/>
      <c r="C47" s="232"/>
      <c r="D47" s="232"/>
      <c r="E47" s="285"/>
      <c r="F47" s="231"/>
      <c r="G47" s="286"/>
      <c r="H47" s="232"/>
      <c r="I47" s="287">
        <f t="shared" si="0"/>
        <v>0</v>
      </c>
    </row>
    <row r="48" spans="2:9" x14ac:dyDescent="0.3">
      <c r="B48" s="232"/>
      <c r="C48" s="232"/>
      <c r="D48" s="232"/>
      <c r="E48" s="285"/>
      <c r="F48" s="231"/>
      <c r="G48" s="286"/>
      <c r="H48" s="232"/>
      <c r="I48" s="287">
        <f t="shared" si="0"/>
        <v>0</v>
      </c>
    </row>
    <row r="49" spans="2:9" x14ac:dyDescent="0.3">
      <c r="B49" s="232"/>
      <c r="C49" s="232"/>
      <c r="D49" s="232"/>
      <c r="E49" s="285"/>
      <c r="F49" s="231"/>
      <c r="G49" s="286"/>
      <c r="H49" s="232"/>
      <c r="I49" s="287">
        <f t="shared" si="0"/>
        <v>0</v>
      </c>
    </row>
    <row r="50" spans="2:9" x14ac:dyDescent="0.3">
      <c r="B50" s="232"/>
      <c r="C50" s="232"/>
      <c r="D50" s="232"/>
      <c r="E50" s="285"/>
      <c r="F50" s="231"/>
      <c r="G50" s="286"/>
      <c r="H50" s="232"/>
      <c r="I50" s="287">
        <f t="shared" si="0"/>
        <v>0</v>
      </c>
    </row>
    <row r="51" spans="2:9" x14ac:dyDescent="0.3">
      <c r="B51" s="232"/>
      <c r="C51" s="232"/>
      <c r="D51" s="232"/>
      <c r="E51" s="285"/>
      <c r="F51" s="231"/>
      <c r="G51" s="286"/>
      <c r="H51" s="232"/>
      <c r="I51" s="287">
        <f t="shared" si="0"/>
        <v>0</v>
      </c>
    </row>
    <row r="52" spans="2:9" x14ac:dyDescent="0.3">
      <c r="B52" s="232"/>
      <c r="C52" s="232"/>
      <c r="D52" s="232"/>
      <c r="E52" s="285"/>
      <c r="F52" s="231"/>
      <c r="G52" s="286"/>
      <c r="H52" s="232"/>
      <c r="I52" s="287">
        <f t="shared" si="0"/>
        <v>0</v>
      </c>
    </row>
    <row r="53" spans="2:9" x14ac:dyDescent="0.3">
      <c r="B53" s="232"/>
      <c r="C53" s="232"/>
      <c r="D53" s="232"/>
      <c r="E53" s="285"/>
      <c r="F53" s="231"/>
      <c r="G53" s="286"/>
      <c r="H53" s="232"/>
      <c r="I53" s="287">
        <f t="shared" si="0"/>
        <v>0</v>
      </c>
    </row>
    <row r="54" spans="2:9" x14ac:dyDescent="0.3">
      <c r="B54" s="232"/>
      <c r="C54" s="232"/>
      <c r="D54" s="232"/>
      <c r="E54" s="285"/>
      <c r="F54" s="231"/>
      <c r="G54" s="286"/>
      <c r="H54" s="232"/>
      <c r="I54" s="287">
        <f t="shared" si="0"/>
        <v>0</v>
      </c>
    </row>
    <row r="55" spans="2:9" x14ac:dyDescent="0.3">
      <c r="B55" s="232"/>
      <c r="C55" s="232"/>
      <c r="D55" s="232"/>
      <c r="E55" s="285"/>
      <c r="F55" s="231"/>
      <c r="G55" s="286"/>
      <c r="H55" s="232"/>
      <c r="I55" s="287">
        <f t="shared" si="0"/>
        <v>0</v>
      </c>
    </row>
    <row r="56" spans="2:9" x14ac:dyDescent="0.3">
      <c r="B56" s="232"/>
      <c r="C56" s="232"/>
      <c r="D56" s="232"/>
      <c r="E56" s="285"/>
      <c r="F56" s="231"/>
      <c r="G56" s="286"/>
      <c r="H56" s="232"/>
      <c r="I56" s="287">
        <f t="shared" si="0"/>
        <v>0</v>
      </c>
    </row>
    <row r="57" spans="2:9" x14ac:dyDescent="0.3">
      <c r="B57" s="232"/>
      <c r="C57" s="232"/>
      <c r="D57" s="232"/>
      <c r="E57" s="285"/>
      <c r="F57" s="231"/>
      <c r="G57" s="286"/>
      <c r="H57" s="232"/>
      <c r="I57" s="287">
        <f t="shared" si="0"/>
        <v>0</v>
      </c>
    </row>
    <row r="58" spans="2:9" x14ac:dyDescent="0.3">
      <c r="B58" s="232"/>
      <c r="C58" s="232"/>
      <c r="D58" s="232"/>
      <c r="E58" s="285"/>
      <c r="F58" s="231"/>
      <c r="G58" s="286"/>
      <c r="H58" s="232"/>
      <c r="I58" s="287">
        <f t="shared" si="0"/>
        <v>0</v>
      </c>
    </row>
    <row r="59" spans="2:9" x14ac:dyDescent="0.3">
      <c r="B59" s="232"/>
      <c r="C59" s="232"/>
      <c r="D59" s="232"/>
      <c r="E59" s="285"/>
      <c r="F59" s="231"/>
      <c r="G59" s="286"/>
      <c r="H59" s="232"/>
      <c r="I59" s="287">
        <f t="shared" si="0"/>
        <v>0</v>
      </c>
    </row>
    <row r="60" spans="2:9" x14ac:dyDescent="0.3">
      <c r="B60" s="232"/>
      <c r="C60" s="232"/>
      <c r="D60" s="232"/>
      <c r="E60" s="285"/>
      <c r="F60" s="231"/>
      <c r="G60" s="286"/>
      <c r="H60" s="232"/>
      <c r="I60" s="287">
        <f t="shared" si="0"/>
        <v>0</v>
      </c>
    </row>
    <row r="61" spans="2:9" x14ac:dyDescent="0.3">
      <c r="B61" s="232"/>
      <c r="C61" s="232"/>
      <c r="D61" s="232"/>
      <c r="E61" s="285"/>
      <c r="F61" s="231"/>
      <c r="G61" s="286"/>
      <c r="H61" s="232"/>
      <c r="I61" s="287">
        <f t="shared" si="0"/>
        <v>0</v>
      </c>
    </row>
    <row r="62" spans="2:9" x14ac:dyDescent="0.3">
      <c r="B62" s="232"/>
      <c r="C62" s="232"/>
      <c r="D62" s="232"/>
      <c r="E62" s="285"/>
      <c r="F62" s="231"/>
      <c r="G62" s="286"/>
      <c r="H62" s="232"/>
      <c r="I62" s="287">
        <f t="shared" si="0"/>
        <v>0</v>
      </c>
    </row>
    <row r="63" spans="2:9" x14ac:dyDescent="0.3">
      <c r="B63" s="232"/>
      <c r="C63" s="232"/>
      <c r="D63" s="232"/>
      <c r="E63" s="285"/>
      <c r="F63" s="231"/>
      <c r="G63" s="286"/>
      <c r="H63" s="232"/>
      <c r="I63" s="287">
        <f t="shared" si="0"/>
        <v>0</v>
      </c>
    </row>
    <row r="64" spans="2:9" x14ac:dyDescent="0.3">
      <c r="B64" s="232"/>
      <c r="C64" s="232"/>
      <c r="D64" s="232"/>
      <c r="E64" s="285"/>
      <c r="F64" s="231"/>
      <c r="G64" s="286"/>
      <c r="H64" s="232"/>
      <c r="I64" s="287">
        <f t="shared" si="0"/>
        <v>0</v>
      </c>
    </row>
    <row r="65" spans="2:9" x14ac:dyDescent="0.3">
      <c r="B65" s="27"/>
      <c r="C65" s="27"/>
      <c r="D65" s="27"/>
      <c r="E65" s="288"/>
      <c r="F65" s="289"/>
      <c r="G65" s="290"/>
      <c r="H65" s="27"/>
      <c r="I65" s="287">
        <f t="shared" si="0"/>
        <v>0</v>
      </c>
    </row>
    <row r="66" spans="2:9" x14ac:dyDescent="0.3">
      <c r="B66" s="232"/>
      <c r="C66" s="232"/>
      <c r="D66" s="232"/>
      <c r="E66" s="285"/>
      <c r="F66" s="231"/>
      <c r="G66" s="286"/>
      <c r="H66" s="232"/>
      <c r="I66" s="287">
        <f t="shared" si="0"/>
        <v>0</v>
      </c>
    </row>
    <row r="67" spans="2:9" x14ac:dyDescent="0.3">
      <c r="B67" s="232"/>
      <c r="C67" s="232"/>
      <c r="D67" s="232"/>
      <c r="E67" s="285"/>
      <c r="F67" s="231"/>
      <c r="G67" s="286"/>
      <c r="H67" s="232"/>
      <c r="I67" s="287">
        <f t="shared" si="0"/>
        <v>0</v>
      </c>
    </row>
    <row r="68" spans="2:9" x14ac:dyDescent="0.3">
      <c r="B68" s="232"/>
      <c r="C68" s="232"/>
      <c r="D68" s="232"/>
      <c r="E68" s="285"/>
      <c r="F68" s="231"/>
      <c r="G68" s="286"/>
      <c r="H68" s="232"/>
      <c r="I68" s="287">
        <f t="shared" si="0"/>
        <v>0</v>
      </c>
    </row>
    <row r="69" spans="2:9" x14ac:dyDescent="0.3">
      <c r="B69" s="232"/>
      <c r="C69" s="232"/>
      <c r="D69" s="232"/>
      <c r="E69" s="285"/>
      <c r="F69" s="231"/>
      <c r="G69" s="286"/>
      <c r="H69" s="232"/>
      <c r="I69" s="287">
        <f t="shared" si="0"/>
        <v>0</v>
      </c>
    </row>
    <row r="70" spans="2:9" x14ac:dyDescent="0.3">
      <c r="B70" s="232"/>
      <c r="C70" s="232"/>
      <c r="D70" s="232"/>
      <c r="E70" s="285"/>
      <c r="F70" s="231"/>
      <c r="G70" s="286"/>
      <c r="H70" s="232"/>
      <c r="I70" s="287">
        <f t="shared" si="0"/>
        <v>0</v>
      </c>
    </row>
    <row r="71" spans="2:9" x14ac:dyDescent="0.3">
      <c r="B71" s="232"/>
      <c r="C71" s="232"/>
      <c r="D71" s="232"/>
      <c r="E71" s="285"/>
      <c r="F71" s="231"/>
      <c r="G71" s="286"/>
      <c r="H71" s="232"/>
      <c r="I71" s="287">
        <f t="shared" si="0"/>
        <v>0</v>
      </c>
    </row>
    <row r="72" spans="2:9" x14ac:dyDescent="0.3">
      <c r="B72" s="232"/>
      <c r="C72" s="232"/>
      <c r="D72" s="232"/>
      <c r="E72" s="285"/>
      <c r="F72" s="231"/>
      <c r="G72" s="286"/>
      <c r="H72" s="232"/>
      <c r="I72" s="287">
        <f t="shared" si="0"/>
        <v>0</v>
      </c>
    </row>
    <row r="73" spans="2:9" x14ac:dyDescent="0.3">
      <c r="B73" s="232"/>
      <c r="C73" s="232"/>
      <c r="D73" s="232"/>
      <c r="E73" s="285"/>
      <c r="F73" s="231"/>
      <c r="G73" s="286"/>
      <c r="H73" s="232"/>
      <c r="I73" s="287">
        <f t="shared" si="0"/>
        <v>0</v>
      </c>
    </row>
    <row r="74" spans="2:9" x14ac:dyDescent="0.3">
      <c r="B74" s="232"/>
      <c r="C74" s="232"/>
      <c r="D74" s="232"/>
      <c r="E74" s="285"/>
      <c r="F74" s="231"/>
      <c r="G74" s="286"/>
      <c r="H74" s="232"/>
      <c r="I74" s="287">
        <f t="shared" si="0"/>
        <v>0</v>
      </c>
    </row>
    <row r="75" spans="2:9" x14ac:dyDescent="0.3">
      <c r="B75" s="232"/>
      <c r="C75" s="232"/>
      <c r="D75" s="232"/>
      <c r="E75" s="285"/>
      <c r="F75" s="231"/>
      <c r="G75" s="286"/>
      <c r="H75" s="232"/>
      <c r="I75" s="287">
        <f t="shared" si="0"/>
        <v>0</v>
      </c>
    </row>
    <row r="76" spans="2:9" x14ac:dyDescent="0.3">
      <c r="B76" s="232"/>
      <c r="C76" s="232"/>
      <c r="D76" s="232"/>
      <c r="E76" s="285"/>
      <c r="F76" s="231"/>
      <c r="G76" s="286"/>
      <c r="H76" s="232"/>
      <c r="I76" s="287">
        <f t="shared" si="0"/>
        <v>0</v>
      </c>
    </row>
    <row r="77" spans="2:9" x14ac:dyDescent="0.3">
      <c r="B77" s="232"/>
      <c r="C77" s="232"/>
      <c r="D77" s="232"/>
      <c r="E77" s="285"/>
      <c r="F77" s="231"/>
      <c r="G77" s="286"/>
      <c r="H77" s="232"/>
      <c r="I77" s="287">
        <f t="shared" si="0"/>
        <v>0</v>
      </c>
    </row>
    <row r="78" spans="2:9" x14ac:dyDescent="0.3">
      <c r="B78" s="232"/>
      <c r="C78" s="232"/>
      <c r="D78" s="232"/>
      <c r="E78" s="285"/>
      <c r="F78" s="231"/>
      <c r="G78" s="286"/>
      <c r="H78" s="232"/>
      <c r="I78" s="287">
        <f t="shared" si="0"/>
        <v>0</v>
      </c>
    </row>
    <row r="79" spans="2:9" x14ac:dyDescent="0.3">
      <c r="B79" s="232"/>
      <c r="C79" s="232"/>
      <c r="D79" s="232"/>
      <c r="E79" s="285"/>
      <c r="F79" s="231"/>
      <c r="G79" s="286"/>
      <c r="H79" s="232"/>
      <c r="I79" s="287">
        <f t="shared" si="0"/>
        <v>0</v>
      </c>
    </row>
    <row r="80" spans="2:9" x14ac:dyDescent="0.3">
      <c r="B80" s="232"/>
      <c r="C80" s="232"/>
      <c r="D80" s="232"/>
      <c r="E80" s="285"/>
      <c r="F80" s="231"/>
      <c r="G80" s="286"/>
      <c r="H80" s="232"/>
      <c r="I80" s="287">
        <f t="shared" si="0"/>
        <v>0</v>
      </c>
    </row>
    <row r="81" spans="2:9" x14ac:dyDescent="0.3">
      <c r="B81" s="232"/>
      <c r="C81" s="232"/>
      <c r="D81" s="232"/>
      <c r="E81" s="285"/>
      <c r="F81" s="231"/>
      <c r="G81" s="286"/>
      <c r="H81" s="232"/>
      <c r="I81" s="287">
        <f t="shared" si="0"/>
        <v>0</v>
      </c>
    </row>
    <row r="82" spans="2:9" ht="12.75" customHeight="1" x14ac:dyDescent="0.3">
      <c r="B82" s="232"/>
      <c r="C82" s="232"/>
      <c r="D82" s="232"/>
      <c r="E82" s="285"/>
      <c r="F82" s="231"/>
      <c r="G82" s="286"/>
      <c r="H82" s="232"/>
      <c r="I82" s="287">
        <f t="shared" ref="I82:I145" si="1">F82*G82*H82</f>
        <v>0</v>
      </c>
    </row>
    <row r="83" spans="2:9" x14ac:dyDescent="0.3">
      <c r="B83" s="232"/>
      <c r="C83" s="232"/>
      <c r="D83" s="232"/>
      <c r="E83" s="285"/>
      <c r="F83" s="231"/>
      <c r="G83" s="286"/>
      <c r="H83" s="232"/>
      <c r="I83" s="287">
        <f t="shared" si="1"/>
        <v>0</v>
      </c>
    </row>
    <row r="84" spans="2:9" x14ac:dyDescent="0.3">
      <c r="B84" s="232"/>
      <c r="C84" s="232"/>
      <c r="D84" s="232"/>
      <c r="E84" s="285"/>
      <c r="F84" s="231"/>
      <c r="G84" s="286"/>
      <c r="H84" s="232"/>
      <c r="I84" s="287">
        <f t="shared" si="1"/>
        <v>0</v>
      </c>
    </row>
    <row r="85" spans="2:9" x14ac:dyDescent="0.3">
      <c r="B85" s="232"/>
      <c r="C85" s="232"/>
      <c r="D85" s="232"/>
      <c r="E85" s="285"/>
      <c r="F85" s="231"/>
      <c r="G85" s="286"/>
      <c r="H85" s="232"/>
      <c r="I85" s="287">
        <f t="shared" si="1"/>
        <v>0</v>
      </c>
    </row>
    <row r="86" spans="2:9" x14ac:dyDescent="0.3">
      <c r="B86" s="232"/>
      <c r="C86" s="232"/>
      <c r="D86" s="232"/>
      <c r="E86" s="285"/>
      <c r="F86" s="231"/>
      <c r="G86" s="286"/>
      <c r="H86" s="232"/>
      <c r="I86" s="287">
        <f t="shared" si="1"/>
        <v>0</v>
      </c>
    </row>
    <row r="87" spans="2:9" x14ac:dyDescent="0.3">
      <c r="B87" s="232"/>
      <c r="C87" s="232"/>
      <c r="D87" s="232"/>
      <c r="E87" s="285"/>
      <c r="F87" s="231"/>
      <c r="G87" s="286"/>
      <c r="H87" s="232"/>
      <c r="I87" s="287">
        <f t="shared" si="1"/>
        <v>0</v>
      </c>
    </row>
    <row r="88" spans="2:9" x14ac:dyDescent="0.3">
      <c r="B88" s="232"/>
      <c r="C88" s="232"/>
      <c r="D88" s="232"/>
      <c r="E88" s="285"/>
      <c r="F88" s="231"/>
      <c r="G88" s="286"/>
      <c r="H88" s="232"/>
      <c r="I88" s="287">
        <f t="shared" si="1"/>
        <v>0</v>
      </c>
    </row>
    <row r="89" spans="2:9" x14ac:dyDescent="0.3">
      <c r="B89" s="27"/>
      <c r="C89" s="27"/>
      <c r="D89" s="27"/>
      <c r="E89" s="288"/>
      <c r="F89" s="289"/>
      <c r="G89" s="290"/>
      <c r="H89" s="27"/>
      <c r="I89" s="287">
        <f t="shared" si="1"/>
        <v>0</v>
      </c>
    </row>
    <row r="90" spans="2:9" x14ac:dyDescent="0.3">
      <c r="B90" s="232"/>
      <c r="C90" s="232"/>
      <c r="D90" s="232"/>
      <c r="E90" s="285"/>
      <c r="F90" s="231"/>
      <c r="G90" s="286"/>
      <c r="H90" s="232"/>
      <c r="I90" s="287">
        <f t="shared" si="1"/>
        <v>0</v>
      </c>
    </row>
    <row r="91" spans="2:9" x14ac:dyDescent="0.3">
      <c r="B91" s="232"/>
      <c r="C91" s="232"/>
      <c r="D91" s="232"/>
      <c r="E91" s="285"/>
      <c r="F91" s="231"/>
      <c r="G91" s="286"/>
      <c r="H91" s="232"/>
      <c r="I91" s="287">
        <f t="shared" si="1"/>
        <v>0</v>
      </c>
    </row>
    <row r="92" spans="2:9" x14ac:dyDescent="0.3">
      <c r="B92" s="232"/>
      <c r="C92" s="232"/>
      <c r="D92" s="232"/>
      <c r="E92" s="285"/>
      <c r="F92" s="231"/>
      <c r="G92" s="286"/>
      <c r="H92" s="232"/>
      <c r="I92" s="287">
        <f t="shared" si="1"/>
        <v>0</v>
      </c>
    </row>
    <row r="93" spans="2:9" x14ac:dyDescent="0.3">
      <c r="B93" s="232"/>
      <c r="C93" s="232"/>
      <c r="D93" s="232"/>
      <c r="E93" s="285"/>
      <c r="F93" s="231"/>
      <c r="G93" s="286"/>
      <c r="H93" s="232"/>
      <c r="I93" s="287">
        <f t="shared" si="1"/>
        <v>0</v>
      </c>
    </row>
    <row r="94" spans="2:9" x14ac:dyDescent="0.3">
      <c r="B94" s="232"/>
      <c r="C94" s="232"/>
      <c r="D94" s="232"/>
      <c r="E94" s="285"/>
      <c r="F94" s="231"/>
      <c r="G94" s="286"/>
      <c r="H94" s="232"/>
      <c r="I94" s="287">
        <f t="shared" si="1"/>
        <v>0</v>
      </c>
    </row>
    <row r="95" spans="2:9" x14ac:dyDescent="0.3">
      <c r="B95" s="232"/>
      <c r="C95" s="232"/>
      <c r="D95" s="232"/>
      <c r="E95" s="285"/>
      <c r="F95" s="231"/>
      <c r="G95" s="286"/>
      <c r="H95" s="232"/>
      <c r="I95" s="287">
        <f t="shared" si="1"/>
        <v>0</v>
      </c>
    </row>
    <row r="96" spans="2:9" x14ac:dyDescent="0.3">
      <c r="B96" s="232"/>
      <c r="C96" s="232"/>
      <c r="D96" s="232"/>
      <c r="E96" s="285"/>
      <c r="F96" s="231"/>
      <c r="G96" s="286"/>
      <c r="H96" s="232"/>
      <c r="I96" s="287">
        <f t="shared" si="1"/>
        <v>0</v>
      </c>
    </row>
    <row r="97" spans="2:9" x14ac:dyDescent="0.3">
      <c r="B97" s="232"/>
      <c r="C97" s="232"/>
      <c r="D97" s="232"/>
      <c r="E97" s="285"/>
      <c r="F97" s="231"/>
      <c r="G97" s="286"/>
      <c r="H97" s="232"/>
      <c r="I97" s="287">
        <f t="shared" si="1"/>
        <v>0</v>
      </c>
    </row>
    <row r="98" spans="2:9" x14ac:dyDescent="0.3">
      <c r="B98" s="232"/>
      <c r="C98" s="232"/>
      <c r="D98" s="232"/>
      <c r="E98" s="285"/>
      <c r="F98" s="231"/>
      <c r="G98" s="286"/>
      <c r="H98" s="232"/>
      <c r="I98" s="287">
        <f t="shared" si="1"/>
        <v>0</v>
      </c>
    </row>
    <row r="99" spans="2:9" x14ac:dyDescent="0.3">
      <c r="B99" s="232"/>
      <c r="C99" s="232"/>
      <c r="D99" s="232"/>
      <c r="E99" s="285"/>
      <c r="F99" s="231"/>
      <c r="G99" s="286"/>
      <c r="H99" s="232"/>
      <c r="I99" s="287">
        <f t="shared" si="1"/>
        <v>0</v>
      </c>
    </row>
    <row r="100" spans="2:9" x14ac:dyDescent="0.3">
      <c r="B100" s="232"/>
      <c r="C100" s="232"/>
      <c r="D100" s="232"/>
      <c r="E100" s="285"/>
      <c r="F100" s="231"/>
      <c r="G100" s="286"/>
      <c r="H100" s="232"/>
      <c r="I100" s="287">
        <f t="shared" si="1"/>
        <v>0</v>
      </c>
    </row>
    <row r="101" spans="2:9" x14ac:dyDescent="0.3">
      <c r="B101" s="232"/>
      <c r="C101" s="232"/>
      <c r="D101" s="232"/>
      <c r="E101" s="285"/>
      <c r="F101" s="231"/>
      <c r="G101" s="286"/>
      <c r="H101" s="232"/>
      <c r="I101" s="287">
        <f t="shared" si="1"/>
        <v>0</v>
      </c>
    </row>
    <row r="102" spans="2:9" x14ac:dyDescent="0.3">
      <c r="B102" s="232"/>
      <c r="C102" s="232"/>
      <c r="D102" s="232"/>
      <c r="E102" s="285"/>
      <c r="F102" s="231"/>
      <c r="G102" s="286"/>
      <c r="H102" s="232"/>
      <c r="I102" s="287">
        <f t="shared" si="1"/>
        <v>0</v>
      </c>
    </row>
    <row r="103" spans="2:9" x14ac:dyDescent="0.3">
      <c r="B103" s="232"/>
      <c r="C103" s="232"/>
      <c r="D103" s="232"/>
      <c r="E103" s="285"/>
      <c r="F103" s="231"/>
      <c r="G103" s="286"/>
      <c r="H103" s="232"/>
      <c r="I103" s="287">
        <f t="shared" si="1"/>
        <v>0</v>
      </c>
    </row>
    <row r="104" spans="2:9" x14ac:dyDescent="0.3">
      <c r="B104" s="232"/>
      <c r="C104" s="232"/>
      <c r="D104" s="232"/>
      <c r="E104" s="285"/>
      <c r="F104" s="231"/>
      <c r="G104" s="286"/>
      <c r="H104" s="232"/>
      <c r="I104" s="287">
        <f t="shared" si="1"/>
        <v>0</v>
      </c>
    </row>
    <row r="105" spans="2:9" x14ac:dyDescent="0.3">
      <c r="B105" s="232"/>
      <c r="C105" s="232"/>
      <c r="D105" s="232"/>
      <c r="E105" s="285"/>
      <c r="F105" s="231"/>
      <c r="G105" s="286"/>
      <c r="H105" s="232"/>
      <c r="I105" s="287">
        <f t="shared" si="1"/>
        <v>0</v>
      </c>
    </row>
    <row r="106" spans="2:9" x14ac:dyDescent="0.3">
      <c r="B106" s="232"/>
      <c r="C106" s="232"/>
      <c r="D106" s="232"/>
      <c r="E106" s="285"/>
      <c r="F106" s="231"/>
      <c r="G106" s="286"/>
      <c r="H106" s="232"/>
      <c r="I106" s="287">
        <f t="shared" si="1"/>
        <v>0</v>
      </c>
    </row>
    <row r="107" spans="2:9" x14ac:dyDescent="0.3">
      <c r="B107" s="232"/>
      <c r="C107" s="232"/>
      <c r="D107" s="232"/>
      <c r="E107" s="285"/>
      <c r="F107" s="231"/>
      <c r="G107" s="286"/>
      <c r="H107" s="232"/>
      <c r="I107" s="287">
        <f t="shared" si="1"/>
        <v>0</v>
      </c>
    </row>
    <row r="108" spans="2:9" x14ac:dyDescent="0.3">
      <c r="B108" s="232"/>
      <c r="C108" s="232"/>
      <c r="D108" s="232"/>
      <c r="E108" s="285"/>
      <c r="F108" s="231"/>
      <c r="G108" s="286"/>
      <c r="H108" s="232"/>
      <c r="I108" s="287">
        <f t="shared" si="1"/>
        <v>0</v>
      </c>
    </row>
    <row r="109" spans="2:9" x14ac:dyDescent="0.3">
      <c r="B109" s="232"/>
      <c r="C109" s="232"/>
      <c r="D109" s="232"/>
      <c r="E109" s="285"/>
      <c r="F109" s="231"/>
      <c r="G109" s="286"/>
      <c r="H109" s="232"/>
      <c r="I109" s="287">
        <f t="shared" si="1"/>
        <v>0</v>
      </c>
    </row>
    <row r="110" spans="2:9" x14ac:dyDescent="0.3">
      <c r="B110" s="232"/>
      <c r="C110" s="232"/>
      <c r="D110" s="232"/>
      <c r="E110" s="285"/>
      <c r="F110" s="231"/>
      <c r="G110" s="286"/>
      <c r="H110" s="232"/>
      <c r="I110" s="287">
        <f t="shared" si="1"/>
        <v>0</v>
      </c>
    </row>
    <row r="111" spans="2:9" x14ac:dyDescent="0.3">
      <c r="B111" s="232"/>
      <c r="C111" s="232"/>
      <c r="D111" s="232"/>
      <c r="E111" s="285"/>
      <c r="F111" s="231"/>
      <c r="G111" s="286"/>
      <c r="H111" s="232"/>
      <c r="I111" s="287">
        <f t="shared" si="1"/>
        <v>0</v>
      </c>
    </row>
    <row r="112" spans="2:9" x14ac:dyDescent="0.3">
      <c r="B112" s="232"/>
      <c r="C112" s="232"/>
      <c r="D112" s="232"/>
      <c r="E112" s="285"/>
      <c r="F112" s="231"/>
      <c r="G112" s="286"/>
      <c r="H112" s="232"/>
      <c r="I112" s="287">
        <f t="shared" si="1"/>
        <v>0</v>
      </c>
    </row>
    <row r="113" spans="2:9" x14ac:dyDescent="0.3">
      <c r="B113" s="27"/>
      <c r="C113" s="27"/>
      <c r="D113" s="27"/>
      <c r="E113" s="288"/>
      <c r="F113" s="289"/>
      <c r="G113" s="290"/>
      <c r="H113" s="27"/>
      <c r="I113" s="287">
        <f t="shared" si="1"/>
        <v>0</v>
      </c>
    </row>
    <row r="114" spans="2:9" x14ac:dyDescent="0.3">
      <c r="B114" s="232"/>
      <c r="C114" s="232"/>
      <c r="D114" s="232"/>
      <c r="E114" s="285"/>
      <c r="F114" s="231"/>
      <c r="G114" s="286"/>
      <c r="H114" s="232"/>
      <c r="I114" s="287">
        <f t="shared" si="1"/>
        <v>0</v>
      </c>
    </row>
    <row r="115" spans="2:9" x14ac:dyDescent="0.3">
      <c r="B115" s="232"/>
      <c r="C115" s="232"/>
      <c r="D115" s="232"/>
      <c r="E115" s="285"/>
      <c r="F115" s="231"/>
      <c r="G115" s="286"/>
      <c r="H115" s="232"/>
      <c r="I115" s="287">
        <f t="shared" si="1"/>
        <v>0</v>
      </c>
    </row>
    <row r="116" spans="2:9" x14ac:dyDescent="0.3">
      <c r="B116" s="232"/>
      <c r="C116" s="232"/>
      <c r="D116" s="232"/>
      <c r="E116" s="285"/>
      <c r="F116" s="231"/>
      <c r="G116" s="286"/>
      <c r="H116" s="232"/>
      <c r="I116" s="287">
        <f t="shared" si="1"/>
        <v>0</v>
      </c>
    </row>
    <row r="117" spans="2:9" x14ac:dyDescent="0.3">
      <c r="B117" s="232"/>
      <c r="C117" s="232"/>
      <c r="D117" s="232"/>
      <c r="E117" s="285"/>
      <c r="F117" s="231"/>
      <c r="G117" s="286"/>
      <c r="H117" s="232"/>
      <c r="I117" s="287">
        <f t="shared" si="1"/>
        <v>0</v>
      </c>
    </row>
    <row r="118" spans="2:9" x14ac:dyDescent="0.3">
      <c r="B118" s="232"/>
      <c r="C118" s="232"/>
      <c r="D118" s="232"/>
      <c r="E118" s="285"/>
      <c r="F118" s="231"/>
      <c r="G118" s="286"/>
      <c r="H118" s="232"/>
      <c r="I118" s="287">
        <f t="shared" si="1"/>
        <v>0</v>
      </c>
    </row>
    <row r="119" spans="2:9" x14ac:dyDescent="0.3">
      <c r="B119" s="232"/>
      <c r="C119" s="232"/>
      <c r="D119" s="232"/>
      <c r="E119" s="285"/>
      <c r="F119" s="231"/>
      <c r="G119" s="286"/>
      <c r="H119" s="232"/>
      <c r="I119" s="287">
        <f t="shared" si="1"/>
        <v>0</v>
      </c>
    </row>
    <row r="120" spans="2:9" x14ac:dyDescent="0.3">
      <c r="B120" s="232"/>
      <c r="C120" s="232"/>
      <c r="D120" s="232"/>
      <c r="E120" s="285"/>
      <c r="F120" s="231"/>
      <c r="G120" s="286"/>
      <c r="H120" s="232"/>
      <c r="I120" s="287">
        <f t="shared" si="1"/>
        <v>0</v>
      </c>
    </row>
    <row r="121" spans="2:9" x14ac:dyDescent="0.3">
      <c r="B121" s="232"/>
      <c r="C121" s="232"/>
      <c r="D121" s="232"/>
      <c r="E121" s="285"/>
      <c r="F121" s="231"/>
      <c r="G121" s="286"/>
      <c r="H121" s="232"/>
      <c r="I121" s="287">
        <f t="shared" si="1"/>
        <v>0</v>
      </c>
    </row>
    <row r="122" spans="2:9" x14ac:dyDescent="0.3">
      <c r="B122" s="232"/>
      <c r="C122" s="232"/>
      <c r="D122" s="232"/>
      <c r="E122" s="285"/>
      <c r="F122" s="231"/>
      <c r="G122" s="286"/>
      <c r="H122" s="232"/>
      <c r="I122" s="287">
        <f t="shared" si="1"/>
        <v>0</v>
      </c>
    </row>
    <row r="123" spans="2:9" x14ac:dyDescent="0.3">
      <c r="B123" s="232"/>
      <c r="C123" s="232"/>
      <c r="D123" s="232"/>
      <c r="E123" s="285"/>
      <c r="F123" s="231"/>
      <c r="G123" s="286"/>
      <c r="H123" s="232"/>
      <c r="I123" s="287">
        <f t="shared" si="1"/>
        <v>0</v>
      </c>
    </row>
    <row r="124" spans="2:9" x14ac:dyDescent="0.3">
      <c r="B124" s="232"/>
      <c r="C124" s="232"/>
      <c r="D124" s="232"/>
      <c r="E124" s="285"/>
      <c r="F124" s="231"/>
      <c r="G124" s="286"/>
      <c r="H124" s="232"/>
      <c r="I124" s="287">
        <f t="shared" si="1"/>
        <v>0</v>
      </c>
    </row>
    <row r="125" spans="2:9" x14ac:dyDescent="0.3">
      <c r="B125" s="232"/>
      <c r="C125" s="232"/>
      <c r="D125" s="232"/>
      <c r="E125" s="285"/>
      <c r="F125" s="231"/>
      <c r="G125" s="286"/>
      <c r="H125" s="232"/>
      <c r="I125" s="287">
        <f t="shared" si="1"/>
        <v>0</v>
      </c>
    </row>
    <row r="126" spans="2:9" x14ac:dyDescent="0.3">
      <c r="B126" s="232"/>
      <c r="C126" s="232"/>
      <c r="D126" s="232"/>
      <c r="E126" s="285"/>
      <c r="F126" s="231"/>
      <c r="G126" s="286"/>
      <c r="H126" s="232"/>
      <c r="I126" s="287">
        <f t="shared" si="1"/>
        <v>0</v>
      </c>
    </row>
    <row r="127" spans="2:9" x14ac:dyDescent="0.3">
      <c r="B127" s="232"/>
      <c r="C127" s="232"/>
      <c r="D127" s="232"/>
      <c r="E127" s="285"/>
      <c r="F127" s="231"/>
      <c r="G127" s="286"/>
      <c r="H127" s="232"/>
      <c r="I127" s="287">
        <f t="shared" si="1"/>
        <v>0</v>
      </c>
    </row>
    <row r="128" spans="2:9" x14ac:dyDescent="0.3">
      <c r="B128" s="232"/>
      <c r="C128" s="232"/>
      <c r="D128" s="232"/>
      <c r="E128" s="285"/>
      <c r="F128" s="231"/>
      <c r="G128" s="286"/>
      <c r="H128" s="232"/>
      <c r="I128" s="287">
        <f t="shared" si="1"/>
        <v>0</v>
      </c>
    </row>
    <row r="129" spans="2:9" x14ac:dyDescent="0.3">
      <c r="B129" s="232"/>
      <c r="C129" s="232"/>
      <c r="D129" s="232"/>
      <c r="E129" s="285"/>
      <c r="F129" s="231"/>
      <c r="G129" s="286"/>
      <c r="H129" s="232"/>
      <c r="I129" s="287">
        <f t="shared" si="1"/>
        <v>0</v>
      </c>
    </row>
    <row r="130" spans="2:9" x14ac:dyDescent="0.3">
      <c r="B130" s="232"/>
      <c r="C130" s="232"/>
      <c r="D130" s="232"/>
      <c r="E130" s="285"/>
      <c r="F130" s="231"/>
      <c r="G130" s="286"/>
      <c r="H130" s="232"/>
      <c r="I130" s="287">
        <f t="shared" si="1"/>
        <v>0</v>
      </c>
    </row>
    <row r="131" spans="2:9" x14ac:dyDescent="0.3">
      <c r="B131" s="232"/>
      <c r="C131" s="232"/>
      <c r="D131" s="232"/>
      <c r="E131" s="285"/>
      <c r="F131" s="231"/>
      <c r="G131" s="286"/>
      <c r="H131" s="232"/>
      <c r="I131" s="287">
        <f t="shared" si="1"/>
        <v>0</v>
      </c>
    </row>
    <row r="132" spans="2:9" x14ac:dyDescent="0.3">
      <c r="B132" s="232"/>
      <c r="C132" s="232"/>
      <c r="D132" s="232"/>
      <c r="E132" s="285"/>
      <c r="F132" s="231"/>
      <c r="G132" s="286"/>
      <c r="H132" s="232"/>
      <c r="I132" s="287">
        <f t="shared" si="1"/>
        <v>0</v>
      </c>
    </row>
    <row r="133" spans="2:9" x14ac:dyDescent="0.3">
      <c r="B133" s="232"/>
      <c r="C133" s="232"/>
      <c r="D133" s="232"/>
      <c r="E133" s="285"/>
      <c r="F133" s="231"/>
      <c r="G133" s="286"/>
      <c r="H133" s="232"/>
      <c r="I133" s="287">
        <f t="shared" si="1"/>
        <v>0</v>
      </c>
    </row>
    <row r="134" spans="2:9" x14ac:dyDescent="0.3">
      <c r="B134" s="232"/>
      <c r="C134" s="232"/>
      <c r="D134" s="232"/>
      <c r="E134" s="285"/>
      <c r="F134" s="231"/>
      <c r="G134" s="286"/>
      <c r="H134" s="232"/>
      <c r="I134" s="287">
        <f t="shared" si="1"/>
        <v>0</v>
      </c>
    </row>
    <row r="135" spans="2:9" x14ac:dyDescent="0.3">
      <c r="B135" s="232"/>
      <c r="C135" s="232"/>
      <c r="D135" s="232"/>
      <c r="E135" s="285"/>
      <c r="F135" s="231"/>
      <c r="G135" s="286"/>
      <c r="H135" s="232"/>
      <c r="I135" s="287">
        <f t="shared" si="1"/>
        <v>0</v>
      </c>
    </row>
    <row r="136" spans="2:9" x14ac:dyDescent="0.3">
      <c r="B136" s="232"/>
      <c r="C136" s="232"/>
      <c r="D136" s="232"/>
      <c r="E136" s="285"/>
      <c r="F136" s="231"/>
      <c r="G136" s="286"/>
      <c r="H136" s="232"/>
      <c r="I136" s="287">
        <f t="shared" si="1"/>
        <v>0</v>
      </c>
    </row>
    <row r="137" spans="2:9" x14ac:dyDescent="0.3">
      <c r="B137" s="27"/>
      <c r="C137" s="27"/>
      <c r="D137" s="27"/>
      <c r="E137" s="288"/>
      <c r="F137" s="289"/>
      <c r="G137" s="290"/>
      <c r="H137" s="27"/>
      <c r="I137" s="287">
        <f t="shared" si="1"/>
        <v>0</v>
      </c>
    </row>
    <row r="138" spans="2:9" x14ac:dyDescent="0.3">
      <c r="B138" s="232"/>
      <c r="C138" s="232"/>
      <c r="D138" s="232"/>
      <c r="E138" s="285"/>
      <c r="F138" s="231"/>
      <c r="G138" s="286"/>
      <c r="H138" s="232"/>
      <c r="I138" s="287">
        <f t="shared" si="1"/>
        <v>0</v>
      </c>
    </row>
    <row r="139" spans="2:9" x14ac:dyDescent="0.3">
      <c r="B139" s="232"/>
      <c r="C139" s="232"/>
      <c r="D139" s="232"/>
      <c r="E139" s="285"/>
      <c r="F139" s="231"/>
      <c r="G139" s="286"/>
      <c r="H139" s="232"/>
      <c r="I139" s="287">
        <f t="shared" si="1"/>
        <v>0</v>
      </c>
    </row>
    <row r="140" spans="2:9" x14ac:dyDescent="0.3">
      <c r="B140" s="232"/>
      <c r="C140" s="232"/>
      <c r="D140" s="232"/>
      <c r="E140" s="285"/>
      <c r="F140" s="231"/>
      <c r="G140" s="286"/>
      <c r="H140" s="232"/>
      <c r="I140" s="287">
        <f t="shared" si="1"/>
        <v>0</v>
      </c>
    </row>
    <row r="141" spans="2:9" x14ac:dyDescent="0.3">
      <c r="B141" s="232"/>
      <c r="C141" s="232"/>
      <c r="D141" s="232"/>
      <c r="E141" s="285"/>
      <c r="F141" s="231"/>
      <c r="G141" s="286"/>
      <c r="H141" s="232"/>
      <c r="I141" s="287">
        <f t="shared" si="1"/>
        <v>0</v>
      </c>
    </row>
    <row r="142" spans="2:9" x14ac:dyDescent="0.3">
      <c r="B142" s="232"/>
      <c r="C142" s="232"/>
      <c r="D142" s="232"/>
      <c r="E142" s="285"/>
      <c r="F142" s="231"/>
      <c r="G142" s="286"/>
      <c r="H142" s="232"/>
      <c r="I142" s="287">
        <f t="shared" si="1"/>
        <v>0</v>
      </c>
    </row>
    <row r="143" spans="2:9" x14ac:dyDescent="0.3">
      <c r="B143" s="232"/>
      <c r="C143" s="232"/>
      <c r="D143" s="232"/>
      <c r="E143" s="285"/>
      <c r="F143" s="231"/>
      <c r="G143" s="286"/>
      <c r="H143" s="232"/>
      <c r="I143" s="287">
        <f t="shared" si="1"/>
        <v>0</v>
      </c>
    </row>
    <row r="144" spans="2:9" x14ac:dyDescent="0.3">
      <c r="B144" s="232"/>
      <c r="C144" s="232"/>
      <c r="D144" s="232"/>
      <c r="E144" s="285"/>
      <c r="F144" s="231"/>
      <c r="G144" s="286"/>
      <c r="H144" s="232"/>
      <c r="I144" s="287">
        <f t="shared" si="1"/>
        <v>0</v>
      </c>
    </row>
    <row r="145" spans="2:9" x14ac:dyDescent="0.3">
      <c r="B145" s="232"/>
      <c r="C145" s="232"/>
      <c r="D145" s="232"/>
      <c r="E145" s="285"/>
      <c r="F145" s="231"/>
      <c r="G145" s="286"/>
      <c r="H145" s="232"/>
      <c r="I145" s="287">
        <f t="shared" si="1"/>
        <v>0</v>
      </c>
    </row>
    <row r="146" spans="2:9" x14ac:dyDescent="0.3">
      <c r="B146" s="232"/>
      <c r="C146" s="232"/>
      <c r="D146" s="232"/>
      <c r="E146" s="285"/>
      <c r="F146" s="231"/>
      <c r="G146" s="286"/>
      <c r="H146" s="232"/>
      <c r="I146" s="287">
        <f t="shared" ref="I146:I167" si="2">F146*G146*H146</f>
        <v>0</v>
      </c>
    </row>
    <row r="147" spans="2:9" x14ac:dyDescent="0.3">
      <c r="B147" s="232"/>
      <c r="C147" s="232"/>
      <c r="D147" s="232"/>
      <c r="E147" s="285"/>
      <c r="F147" s="231"/>
      <c r="G147" s="286"/>
      <c r="H147" s="232"/>
      <c r="I147" s="287">
        <f t="shared" si="2"/>
        <v>0</v>
      </c>
    </row>
    <row r="148" spans="2:9" x14ac:dyDescent="0.3">
      <c r="B148" s="232"/>
      <c r="C148" s="232"/>
      <c r="D148" s="232"/>
      <c r="E148" s="285"/>
      <c r="F148" s="231"/>
      <c r="G148" s="286"/>
      <c r="H148" s="232"/>
      <c r="I148" s="287">
        <f t="shared" si="2"/>
        <v>0</v>
      </c>
    </row>
    <row r="149" spans="2:9" x14ac:dyDescent="0.3">
      <c r="B149" s="232"/>
      <c r="C149" s="232"/>
      <c r="D149" s="232"/>
      <c r="E149" s="285"/>
      <c r="F149" s="231"/>
      <c r="G149" s="286"/>
      <c r="H149" s="232"/>
      <c r="I149" s="287">
        <f t="shared" si="2"/>
        <v>0</v>
      </c>
    </row>
    <row r="150" spans="2:9" x14ac:dyDescent="0.3">
      <c r="B150" s="232"/>
      <c r="C150" s="232"/>
      <c r="D150" s="232"/>
      <c r="E150" s="285"/>
      <c r="F150" s="231"/>
      <c r="G150" s="286"/>
      <c r="H150" s="232"/>
      <c r="I150" s="287">
        <f t="shared" si="2"/>
        <v>0</v>
      </c>
    </row>
    <row r="151" spans="2:9" x14ac:dyDescent="0.3">
      <c r="B151" s="232"/>
      <c r="C151" s="232"/>
      <c r="D151" s="232"/>
      <c r="E151" s="285"/>
      <c r="F151" s="231"/>
      <c r="G151" s="286"/>
      <c r="H151" s="232"/>
      <c r="I151" s="287">
        <f t="shared" si="2"/>
        <v>0</v>
      </c>
    </row>
    <row r="152" spans="2:9" x14ac:dyDescent="0.3">
      <c r="B152" s="232"/>
      <c r="C152" s="232"/>
      <c r="D152" s="232"/>
      <c r="E152" s="285"/>
      <c r="F152" s="231"/>
      <c r="G152" s="286"/>
      <c r="H152" s="232"/>
      <c r="I152" s="287">
        <f t="shared" si="2"/>
        <v>0</v>
      </c>
    </row>
    <row r="153" spans="2:9" x14ac:dyDescent="0.3">
      <c r="B153" s="232"/>
      <c r="C153" s="232"/>
      <c r="D153" s="232"/>
      <c r="E153" s="285"/>
      <c r="F153" s="231"/>
      <c r="G153" s="286"/>
      <c r="H153" s="232"/>
      <c r="I153" s="287">
        <f t="shared" si="2"/>
        <v>0</v>
      </c>
    </row>
    <row r="154" spans="2:9" x14ac:dyDescent="0.3">
      <c r="B154" s="232"/>
      <c r="C154" s="232"/>
      <c r="D154" s="232"/>
      <c r="E154" s="285"/>
      <c r="F154" s="231"/>
      <c r="G154" s="286"/>
      <c r="H154" s="232"/>
      <c r="I154" s="287">
        <f t="shared" si="2"/>
        <v>0</v>
      </c>
    </row>
    <row r="155" spans="2:9" x14ac:dyDescent="0.3">
      <c r="B155" s="232"/>
      <c r="C155" s="232"/>
      <c r="D155" s="232"/>
      <c r="E155" s="285"/>
      <c r="F155" s="231"/>
      <c r="G155" s="286"/>
      <c r="H155" s="232"/>
      <c r="I155" s="287">
        <f t="shared" si="2"/>
        <v>0</v>
      </c>
    </row>
    <row r="156" spans="2:9" x14ac:dyDescent="0.3">
      <c r="B156" s="232"/>
      <c r="C156" s="232"/>
      <c r="D156" s="232"/>
      <c r="E156" s="285"/>
      <c r="F156" s="231"/>
      <c r="G156" s="286"/>
      <c r="H156" s="232"/>
      <c r="I156" s="287">
        <f t="shared" si="2"/>
        <v>0</v>
      </c>
    </row>
    <row r="157" spans="2:9" x14ac:dyDescent="0.3">
      <c r="B157" s="232"/>
      <c r="C157" s="232"/>
      <c r="D157" s="232"/>
      <c r="E157" s="285"/>
      <c r="F157" s="231"/>
      <c r="G157" s="286"/>
      <c r="H157" s="232"/>
      <c r="I157" s="287">
        <f t="shared" si="2"/>
        <v>0</v>
      </c>
    </row>
    <row r="158" spans="2:9" x14ac:dyDescent="0.3">
      <c r="B158" s="232"/>
      <c r="C158" s="232"/>
      <c r="D158" s="232"/>
      <c r="E158" s="285"/>
      <c r="F158" s="231"/>
      <c r="G158" s="286"/>
      <c r="H158" s="232"/>
      <c r="I158" s="287">
        <f t="shared" si="2"/>
        <v>0</v>
      </c>
    </row>
    <row r="159" spans="2:9" x14ac:dyDescent="0.3">
      <c r="B159" s="232"/>
      <c r="C159" s="232"/>
      <c r="D159" s="232"/>
      <c r="E159" s="285"/>
      <c r="F159" s="231"/>
      <c r="G159" s="286"/>
      <c r="H159" s="232"/>
      <c r="I159" s="287">
        <f t="shared" si="2"/>
        <v>0</v>
      </c>
    </row>
    <row r="160" spans="2:9" x14ac:dyDescent="0.3">
      <c r="B160" s="232"/>
      <c r="C160" s="232"/>
      <c r="D160" s="232"/>
      <c r="E160" s="285"/>
      <c r="F160" s="231"/>
      <c r="G160" s="286"/>
      <c r="H160" s="232"/>
      <c r="I160" s="287">
        <f t="shared" si="2"/>
        <v>0</v>
      </c>
    </row>
    <row r="161" spans="2:9" x14ac:dyDescent="0.3">
      <c r="B161" s="27"/>
      <c r="C161" s="27"/>
      <c r="D161" s="27"/>
      <c r="E161" s="288"/>
      <c r="F161" s="289"/>
      <c r="G161" s="290"/>
      <c r="H161" s="27"/>
      <c r="I161" s="287">
        <f t="shared" si="2"/>
        <v>0</v>
      </c>
    </row>
    <row r="162" spans="2:9" x14ac:dyDescent="0.3">
      <c r="B162" s="232"/>
      <c r="C162" s="232"/>
      <c r="D162" s="232"/>
      <c r="E162" s="285"/>
      <c r="F162" s="231"/>
      <c r="G162" s="286"/>
      <c r="H162" s="232"/>
      <c r="I162" s="287">
        <f t="shared" si="2"/>
        <v>0</v>
      </c>
    </row>
    <row r="163" spans="2:9" x14ac:dyDescent="0.3">
      <c r="B163" s="232"/>
      <c r="C163" s="232"/>
      <c r="D163" s="232"/>
      <c r="E163" s="285"/>
      <c r="F163" s="231"/>
      <c r="G163" s="286"/>
      <c r="H163" s="232"/>
      <c r="I163" s="287">
        <f t="shared" si="2"/>
        <v>0</v>
      </c>
    </row>
    <row r="164" spans="2:9" x14ac:dyDescent="0.3">
      <c r="B164" s="232"/>
      <c r="C164" s="232"/>
      <c r="D164" s="232"/>
      <c r="E164" s="285"/>
      <c r="F164" s="231"/>
      <c r="G164" s="286"/>
      <c r="H164" s="232"/>
      <c r="I164" s="287">
        <f t="shared" si="2"/>
        <v>0</v>
      </c>
    </row>
    <row r="165" spans="2:9" x14ac:dyDescent="0.3">
      <c r="B165" s="232"/>
      <c r="C165" s="232"/>
      <c r="D165" s="232"/>
      <c r="E165" s="285"/>
      <c r="F165" s="231"/>
      <c r="G165" s="286"/>
      <c r="H165" s="232"/>
      <c r="I165" s="287">
        <f t="shared" si="2"/>
        <v>0</v>
      </c>
    </row>
    <row r="166" spans="2:9" x14ac:dyDescent="0.3">
      <c r="B166" s="232"/>
      <c r="C166" s="232"/>
      <c r="D166" s="232"/>
      <c r="E166" s="285"/>
      <c r="F166" s="231"/>
      <c r="G166" s="286"/>
      <c r="H166" s="232"/>
      <c r="I166" s="287">
        <f t="shared" si="2"/>
        <v>0</v>
      </c>
    </row>
    <row r="167" spans="2:9" x14ac:dyDescent="0.3">
      <c r="B167" s="291"/>
      <c r="C167" s="291"/>
      <c r="D167" s="291"/>
      <c r="E167" s="292"/>
      <c r="F167" s="293"/>
      <c r="G167" s="294"/>
      <c r="H167" s="291"/>
      <c r="I167" s="287">
        <f t="shared" si="2"/>
        <v>0</v>
      </c>
    </row>
    <row r="169" spans="2:9" x14ac:dyDescent="0.3">
      <c r="D169" s="229" t="s">
        <v>182</v>
      </c>
    </row>
    <row r="170" spans="2:9" x14ac:dyDescent="0.3">
      <c r="D170" s="229" t="s">
        <v>183</v>
      </c>
    </row>
  </sheetData>
  <sheetProtection password="8F0E" sheet="1" objects="1" scenarios="1" formatCells="0" formatColumns="0" formatRows="0" insertColumns="0" insertRows="0" insertHyperlinks="0" deleteRows="0" sort="0" autoFilter="0" pivotTables="0"/>
  <mergeCells count="9">
    <mergeCell ref="A8:I8"/>
    <mergeCell ref="A10:I10"/>
    <mergeCell ref="A3:B3"/>
    <mergeCell ref="A4:B4"/>
    <mergeCell ref="F4:I7"/>
    <mergeCell ref="A5:B5"/>
    <mergeCell ref="A6:B6"/>
    <mergeCell ref="A7:B7"/>
    <mergeCell ref="A9:I9"/>
  </mergeCells>
  <dataValidations disablePrompts="1" count="1">
    <dataValidation type="list" allowBlank="1" showInputMessage="1" showErrorMessage="1" sqref="D17:D167" xr:uid="{00000000-0002-0000-0000-000000000000}">
      <formula1>$D$169:$D$170</formula1>
    </dataValidation>
  </dataValidations>
  <printOptions horizontalCentered="1" verticalCentered="1"/>
  <pageMargins left="0.31496062992125984" right="0.31496062992125984" top="0.74803149606299213" bottom="0.74803149606299213" header="0.15748031496062992" footer="0.31496062992125984"/>
  <pageSetup paperSize="9" scale="51" fitToHeight="0" orientation="portrait" r:id="rId1"/>
  <headerFooter>
    <oddHeader>&amp;L&amp;G
&amp;C&amp;"-,Gras"&amp;K03+000PLAN DE FINANCEMENT - FEDER
PROGRAMME OPERATIONNEL INTERREGIONAL FEDER 
PYRENEES 2014-2020 &amp;R&amp;"-,Gras"&amp;14&amp;K03+000ANNEXE 1 
FEDER</oddHeader>
    <oddFooter xml:space="preserve">&amp;C&amp;P/&amp;P&amp;R&amp;8Version  du 3 juin 2020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pageSetUpPr fitToPage="1"/>
  </sheetPr>
  <dimension ref="A1:M165"/>
  <sheetViews>
    <sheetView showGridLines="0" showRuler="0" view="pageLayout" zoomScale="70" zoomScaleNormal="100" zoomScaleSheetLayoutView="85" zoomScalePageLayoutView="70" workbookViewId="0">
      <selection activeCell="K10" sqref="K10"/>
    </sheetView>
  </sheetViews>
  <sheetFormatPr baseColWidth="10" defaultColWidth="11.54296875" defaultRowHeight="13" x14ac:dyDescent="0.3"/>
  <cols>
    <col min="1" max="1" width="4.1796875" style="229" customWidth="1"/>
    <col min="2" max="3" width="25.7265625" style="229" customWidth="1"/>
    <col min="4" max="4" width="15" style="229" customWidth="1"/>
    <col min="5" max="5" width="16.81640625" style="229" customWidth="1"/>
    <col min="6" max="6" width="37.26953125" style="229" customWidth="1"/>
    <col min="7" max="7" width="25.7265625" style="229" customWidth="1"/>
    <col min="8" max="8" width="22.7265625" style="229" customWidth="1"/>
    <col min="9" max="9" width="16.7265625" style="229" customWidth="1"/>
    <col min="10" max="10" width="20.7265625" style="212" customWidth="1"/>
    <col min="11" max="16384" width="11.54296875" style="229"/>
  </cols>
  <sheetData>
    <row r="1" spans="1:11" ht="8.5" customHeight="1" x14ac:dyDescent="0.3"/>
    <row r="2" spans="1:11" ht="16.149999999999999" customHeight="1" x14ac:dyDescent="0.35">
      <c r="A2" s="267"/>
      <c r="B2" s="267"/>
      <c r="C2" s="267"/>
      <c r="D2" s="267"/>
      <c r="E2" s="267"/>
      <c r="F2" s="267"/>
      <c r="G2" s="267"/>
      <c r="H2" s="267"/>
      <c r="I2" s="267"/>
      <c r="J2" s="267"/>
      <c r="K2" s="167"/>
    </row>
    <row r="3" spans="1:11" ht="32.5" customHeight="1" x14ac:dyDescent="0.3">
      <c r="A3" s="351" t="s">
        <v>0</v>
      </c>
      <c r="B3" s="351"/>
      <c r="C3" s="229">
        <f>'Personnel à taux fixe'!C3</f>
        <v>0</v>
      </c>
      <c r="J3" s="295"/>
    </row>
    <row r="4" spans="1:11" ht="13.9" customHeight="1" x14ac:dyDescent="0.3">
      <c r="A4" s="352" t="s">
        <v>1</v>
      </c>
      <c r="B4" s="352"/>
      <c r="C4" s="229">
        <f>'Personnel à taux fixe'!C4</f>
        <v>0</v>
      </c>
      <c r="G4" s="359"/>
      <c r="H4" s="359"/>
      <c r="I4" s="359"/>
    </row>
    <row r="5" spans="1:11" ht="13.9" customHeight="1" x14ac:dyDescent="0.3">
      <c r="A5" s="352" t="s">
        <v>122</v>
      </c>
      <c r="B5" s="352"/>
      <c r="C5" s="319" t="str">
        <f>'Personnel à taux fixe'!C5</f>
        <v>JJ/MM/AAAA</v>
      </c>
      <c r="G5" s="359"/>
      <c r="H5" s="359"/>
      <c r="I5" s="359"/>
    </row>
    <row r="6" spans="1:11" ht="13.9" customHeight="1" x14ac:dyDescent="0.3">
      <c r="A6" s="352" t="s">
        <v>163</v>
      </c>
      <c r="B6" s="352"/>
      <c r="C6" s="319" t="str">
        <f>'Personnel à taux fixe'!C6</f>
        <v>JJ/MM/AAAA</v>
      </c>
      <c r="G6" s="359"/>
      <c r="H6" s="359"/>
      <c r="I6" s="359"/>
    </row>
    <row r="7" spans="1:11" ht="14.25" customHeight="1" x14ac:dyDescent="0.3">
      <c r="A7" s="354" t="s">
        <v>121</v>
      </c>
      <c r="B7" s="354"/>
      <c r="C7" s="229" t="e">
        <f>'Personnel à taux fixe'!C7</f>
        <v>#VALUE!</v>
      </c>
      <c r="G7" s="359"/>
      <c r="H7" s="359"/>
      <c r="I7" s="359"/>
    </row>
    <row r="9" spans="1:11" ht="36" customHeight="1" x14ac:dyDescent="0.3">
      <c r="B9" s="360" t="s">
        <v>204</v>
      </c>
      <c r="C9" s="360"/>
      <c r="D9" s="360"/>
      <c r="E9" s="360"/>
      <c r="F9" s="360"/>
      <c r="G9" s="360"/>
      <c r="H9" s="360"/>
      <c r="I9" s="360"/>
      <c r="J9" s="360"/>
    </row>
    <row r="10" spans="1:11" ht="110.25" customHeight="1" x14ac:dyDescent="0.3">
      <c r="B10" s="361" t="s">
        <v>198</v>
      </c>
      <c r="C10" s="361"/>
      <c r="D10" s="361"/>
      <c r="E10" s="361"/>
      <c r="F10" s="361"/>
      <c r="G10" s="361"/>
      <c r="H10" s="361"/>
      <c r="I10" s="361"/>
      <c r="J10" s="361"/>
    </row>
    <row r="11" spans="1:11" ht="29.25" customHeight="1" x14ac:dyDescent="0.3">
      <c r="B11" s="362" t="s">
        <v>184</v>
      </c>
      <c r="C11" s="362"/>
      <c r="D11" s="362"/>
      <c r="E11" s="362"/>
      <c r="F11" s="362"/>
      <c r="G11" s="362"/>
      <c r="H11" s="362"/>
      <c r="I11" s="362"/>
      <c r="J11" s="362"/>
    </row>
    <row r="12" spans="1:11" ht="14.5" customHeight="1" x14ac:dyDescent="0.3">
      <c r="B12" s="184" t="s">
        <v>185</v>
      </c>
      <c r="F12" s="296" t="s">
        <v>186</v>
      </c>
    </row>
    <row r="13" spans="1:11" s="49" customFormat="1" ht="9.75" customHeight="1" x14ac:dyDescent="0.3">
      <c r="B13" s="229"/>
      <c r="C13" s="229"/>
      <c r="D13" s="229"/>
      <c r="E13" s="229"/>
      <c r="F13" s="229"/>
      <c r="G13" s="229"/>
      <c r="H13" s="271"/>
      <c r="I13" s="37"/>
      <c r="J13" s="271"/>
    </row>
    <row r="14" spans="1:11" ht="13.9" customHeight="1" x14ac:dyDescent="0.3">
      <c r="B14" s="272">
        <v>1</v>
      </c>
      <c r="C14" s="272">
        <v>2</v>
      </c>
      <c r="D14" s="272">
        <v>3</v>
      </c>
      <c r="E14" s="272">
        <v>4</v>
      </c>
      <c r="F14" s="363">
        <v>5</v>
      </c>
      <c r="G14" s="364"/>
      <c r="H14" s="272">
        <v>6</v>
      </c>
      <c r="I14" s="297">
        <v>7</v>
      </c>
      <c r="J14" s="272">
        <v>8</v>
      </c>
    </row>
    <row r="15" spans="1:11" ht="37.5" customHeight="1" x14ac:dyDescent="0.3">
      <c r="B15" s="43" t="s">
        <v>166</v>
      </c>
      <c r="C15" s="43" t="s">
        <v>167</v>
      </c>
      <c r="D15" s="43" t="s">
        <v>168</v>
      </c>
      <c r="E15" s="43" t="s">
        <v>169</v>
      </c>
      <c r="F15" s="43" t="s">
        <v>187</v>
      </c>
      <c r="G15" s="43" t="s">
        <v>188</v>
      </c>
      <c r="H15" s="211" t="s">
        <v>189</v>
      </c>
      <c r="I15" s="298" t="s">
        <v>190</v>
      </c>
      <c r="J15" s="43" t="s">
        <v>173</v>
      </c>
    </row>
    <row r="16" spans="1:11" ht="82.5" customHeight="1" thickBot="1" x14ac:dyDescent="0.35">
      <c r="B16" s="275" t="s">
        <v>191</v>
      </c>
      <c r="C16" s="275" t="s">
        <v>175</v>
      </c>
      <c r="D16" s="275" t="s">
        <v>176</v>
      </c>
      <c r="E16" s="275" t="s">
        <v>177</v>
      </c>
      <c r="F16" s="365" t="s">
        <v>192</v>
      </c>
      <c r="G16" s="366"/>
      <c r="H16" s="299" t="s">
        <v>193</v>
      </c>
      <c r="I16" s="300" t="s">
        <v>194</v>
      </c>
      <c r="J16" s="275" t="s">
        <v>195</v>
      </c>
    </row>
    <row r="17" spans="2:10" ht="21.75" customHeight="1" thickBot="1" x14ac:dyDescent="0.35">
      <c r="B17" s="356" t="s">
        <v>31</v>
      </c>
      <c r="C17" s="357"/>
      <c r="D17" s="357"/>
      <c r="E17" s="357"/>
      <c r="F17" s="357"/>
      <c r="G17" s="357"/>
      <c r="H17" s="357"/>
      <c r="I17" s="358"/>
      <c r="J17" s="301">
        <f>SUM(J18:J162)</f>
        <v>0</v>
      </c>
    </row>
    <row r="18" spans="2:10" ht="14.5" customHeight="1" x14ac:dyDescent="0.3">
      <c r="B18" s="227"/>
      <c r="C18" s="227"/>
      <c r="D18" s="227"/>
      <c r="E18" s="302"/>
      <c r="F18" s="303"/>
      <c r="G18" s="228"/>
      <c r="H18" s="304">
        <f>IF(E18,(G18/(E18*1720)),0)</f>
        <v>0</v>
      </c>
      <c r="I18" s="305"/>
      <c r="J18" s="284">
        <f t="shared" ref="J18:J81" si="0">I18*H18</f>
        <v>0</v>
      </c>
    </row>
    <row r="19" spans="2:10" ht="14.5" customHeight="1" x14ac:dyDescent="0.3">
      <c r="B19" s="227"/>
      <c r="C19" s="227"/>
      <c r="D19" s="227"/>
      <c r="E19" s="302"/>
      <c r="F19" s="303"/>
      <c r="G19" s="306"/>
      <c r="H19" s="304">
        <f t="shared" ref="H19:H82" si="1">IF(E19,(G19/(E19*1720)),0)</f>
        <v>0</v>
      </c>
      <c r="I19" s="307"/>
      <c r="J19" s="287">
        <f t="shared" si="0"/>
        <v>0</v>
      </c>
    </row>
    <row r="20" spans="2:10" x14ac:dyDescent="0.3">
      <c r="B20" s="227"/>
      <c r="C20" s="227"/>
      <c r="D20" s="227"/>
      <c r="E20" s="302"/>
      <c r="F20" s="303"/>
      <c r="G20" s="308"/>
      <c r="H20" s="304">
        <f t="shared" si="1"/>
        <v>0</v>
      </c>
      <c r="I20" s="305"/>
      <c r="J20" s="287">
        <f t="shared" si="0"/>
        <v>0</v>
      </c>
    </row>
    <row r="21" spans="2:10" ht="13.9" customHeight="1" x14ac:dyDescent="0.3">
      <c r="B21" s="227"/>
      <c r="C21" s="227"/>
      <c r="D21" s="227"/>
      <c r="E21" s="302"/>
      <c r="F21" s="303"/>
      <c r="G21" s="306"/>
      <c r="H21" s="304">
        <f t="shared" si="1"/>
        <v>0</v>
      </c>
      <c r="I21" s="305"/>
      <c r="J21" s="287">
        <f t="shared" si="0"/>
        <v>0</v>
      </c>
    </row>
    <row r="22" spans="2:10" ht="13.9" customHeight="1" x14ac:dyDescent="0.3">
      <c r="B22" s="227"/>
      <c r="C22" s="227"/>
      <c r="D22" s="227"/>
      <c r="E22" s="302"/>
      <c r="F22" s="303"/>
      <c r="G22" s="306"/>
      <c r="H22" s="304">
        <f t="shared" si="1"/>
        <v>0</v>
      </c>
      <c r="I22" s="307"/>
      <c r="J22" s="287">
        <f t="shared" si="0"/>
        <v>0</v>
      </c>
    </row>
    <row r="23" spans="2:10" s="52" customFormat="1" ht="13.9" customHeight="1" x14ac:dyDescent="0.3">
      <c r="B23" s="227"/>
      <c r="C23" s="227"/>
      <c r="D23" s="227"/>
      <c r="E23" s="302"/>
      <c r="F23" s="303"/>
      <c r="G23" s="306"/>
      <c r="H23" s="304">
        <f t="shared" si="1"/>
        <v>0</v>
      </c>
      <c r="I23" s="305"/>
      <c r="J23" s="287">
        <f t="shared" si="0"/>
        <v>0</v>
      </c>
    </row>
    <row r="24" spans="2:10" s="52" customFormat="1" x14ac:dyDescent="0.3">
      <c r="B24" s="227"/>
      <c r="C24" s="227"/>
      <c r="D24" s="227"/>
      <c r="E24" s="302"/>
      <c r="F24" s="303"/>
      <c r="G24" s="306"/>
      <c r="H24" s="304">
        <f t="shared" si="1"/>
        <v>0</v>
      </c>
      <c r="I24" s="305"/>
      <c r="J24" s="287">
        <f t="shared" si="0"/>
        <v>0</v>
      </c>
    </row>
    <row r="25" spans="2:10" ht="13.5" customHeight="1" x14ac:dyDescent="0.3">
      <c r="B25" s="227"/>
      <c r="C25" s="227"/>
      <c r="D25" s="227"/>
      <c r="E25" s="302"/>
      <c r="F25" s="303"/>
      <c r="G25" s="306"/>
      <c r="H25" s="304">
        <f t="shared" si="1"/>
        <v>0</v>
      </c>
      <c r="I25" s="307"/>
      <c r="J25" s="287">
        <f t="shared" si="0"/>
        <v>0</v>
      </c>
    </row>
    <row r="26" spans="2:10" x14ac:dyDescent="0.3">
      <c r="B26" s="227"/>
      <c r="C26" s="227"/>
      <c r="D26" s="227"/>
      <c r="E26" s="302"/>
      <c r="F26" s="303"/>
      <c r="G26" s="306"/>
      <c r="H26" s="304">
        <f t="shared" si="1"/>
        <v>0</v>
      </c>
      <c r="I26" s="305"/>
      <c r="J26" s="287">
        <f t="shared" si="0"/>
        <v>0</v>
      </c>
    </row>
    <row r="27" spans="2:10" x14ac:dyDescent="0.3">
      <c r="B27" s="227"/>
      <c r="C27" s="227"/>
      <c r="D27" s="227"/>
      <c r="E27" s="302"/>
      <c r="F27" s="303"/>
      <c r="G27" s="306"/>
      <c r="H27" s="304">
        <f t="shared" si="1"/>
        <v>0</v>
      </c>
      <c r="I27" s="305"/>
      <c r="J27" s="287">
        <f t="shared" si="0"/>
        <v>0</v>
      </c>
    </row>
    <row r="28" spans="2:10" x14ac:dyDescent="0.3">
      <c r="B28" s="227"/>
      <c r="C28" s="227"/>
      <c r="D28" s="227"/>
      <c r="E28" s="302"/>
      <c r="F28" s="303"/>
      <c r="G28" s="306"/>
      <c r="H28" s="304">
        <f t="shared" si="1"/>
        <v>0</v>
      </c>
      <c r="I28" s="307"/>
      <c r="J28" s="287">
        <f t="shared" si="0"/>
        <v>0</v>
      </c>
    </row>
    <row r="29" spans="2:10" x14ac:dyDescent="0.3">
      <c r="B29" s="227"/>
      <c r="C29" s="227"/>
      <c r="D29" s="227"/>
      <c r="E29" s="302"/>
      <c r="F29" s="303"/>
      <c r="G29" s="306"/>
      <c r="H29" s="304">
        <f t="shared" si="1"/>
        <v>0</v>
      </c>
      <c r="I29" s="305"/>
      <c r="J29" s="287">
        <f t="shared" si="0"/>
        <v>0</v>
      </c>
    </row>
    <row r="30" spans="2:10" x14ac:dyDescent="0.3">
      <c r="B30" s="227"/>
      <c r="C30" s="227"/>
      <c r="D30" s="227"/>
      <c r="E30" s="302"/>
      <c r="F30" s="303"/>
      <c r="G30" s="306"/>
      <c r="H30" s="304">
        <f t="shared" si="1"/>
        <v>0</v>
      </c>
      <c r="I30" s="305"/>
      <c r="J30" s="287">
        <f t="shared" si="0"/>
        <v>0</v>
      </c>
    </row>
    <row r="31" spans="2:10" x14ac:dyDescent="0.3">
      <c r="B31" s="227"/>
      <c r="C31" s="227"/>
      <c r="D31" s="227"/>
      <c r="E31" s="302"/>
      <c r="F31" s="303"/>
      <c r="G31" s="306"/>
      <c r="H31" s="304">
        <f t="shared" si="1"/>
        <v>0</v>
      </c>
      <c r="I31" s="307"/>
      <c r="J31" s="287">
        <f t="shared" si="0"/>
        <v>0</v>
      </c>
    </row>
    <row r="32" spans="2:10" x14ac:dyDescent="0.3">
      <c r="B32" s="227"/>
      <c r="C32" s="227"/>
      <c r="D32" s="227"/>
      <c r="E32" s="302"/>
      <c r="F32" s="303"/>
      <c r="G32" s="306"/>
      <c r="H32" s="304">
        <f t="shared" si="1"/>
        <v>0</v>
      </c>
      <c r="I32" s="305"/>
      <c r="J32" s="287">
        <f t="shared" si="0"/>
        <v>0</v>
      </c>
    </row>
    <row r="33" spans="2:10" x14ac:dyDescent="0.3">
      <c r="B33" s="227"/>
      <c r="C33" s="227"/>
      <c r="D33" s="227"/>
      <c r="E33" s="302"/>
      <c r="F33" s="303"/>
      <c r="G33" s="306"/>
      <c r="H33" s="304">
        <f t="shared" si="1"/>
        <v>0</v>
      </c>
      <c r="I33" s="305"/>
      <c r="J33" s="287">
        <f t="shared" si="0"/>
        <v>0</v>
      </c>
    </row>
    <row r="34" spans="2:10" x14ac:dyDescent="0.3">
      <c r="B34" s="227"/>
      <c r="C34" s="227"/>
      <c r="D34" s="227"/>
      <c r="E34" s="302"/>
      <c r="F34" s="303"/>
      <c r="G34" s="306"/>
      <c r="H34" s="304">
        <f t="shared" si="1"/>
        <v>0</v>
      </c>
      <c r="I34" s="307"/>
      <c r="J34" s="287">
        <f t="shared" si="0"/>
        <v>0</v>
      </c>
    </row>
    <row r="35" spans="2:10" x14ac:dyDescent="0.3">
      <c r="B35" s="227"/>
      <c r="C35" s="227"/>
      <c r="D35" s="227"/>
      <c r="E35" s="302"/>
      <c r="F35" s="303"/>
      <c r="G35" s="306"/>
      <c r="H35" s="304">
        <f t="shared" si="1"/>
        <v>0</v>
      </c>
      <c r="I35" s="305"/>
      <c r="J35" s="287">
        <f t="shared" si="0"/>
        <v>0</v>
      </c>
    </row>
    <row r="36" spans="2:10" x14ac:dyDescent="0.3">
      <c r="B36" s="227"/>
      <c r="C36" s="227"/>
      <c r="D36" s="227"/>
      <c r="E36" s="302"/>
      <c r="F36" s="303"/>
      <c r="G36" s="306"/>
      <c r="H36" s="304">
        <f t="shared" si="1"/>
        <v>0</v>
      </c>
      <c r="I36" s="305"/>
      <c r="J36" s="287">
        <f t="shared" si="0"/>
        <v>0</v>
      </c>
    </row>
    <row r="37" spans="2:10" x14ac:dyDescent="0.3">
      <c r="B37" s="227"/>
      <c r="C37" s="227"/>
      <c r="D37" s="227"/>
      <c r="E37" s="302"/>
      <c r="F37" s="303"/>
      <c r="G37" s="306"/>
      <c r="H37" s="304">
        <f t="shared" si="1"/>
        <v>0</v>
      </c>
      <c r="I37" s="307"/>
      <c r="J37" s="287">
        <f t="shared" si="0"/>
        <v>0</v>
      </c>
    </row>
    <row r="38" spans="2:10" x14ac:dyDescent="0.3">
      <c r="B38" s="227"/>
      <c r="C38" s="227"/>
      <c r="D38" s="227"/>
      <c r="E38" s="302"/>
      <c r="F38" s="303"/>
      <c r="G38" s="306"/>
      <c r="H38" s="304">
        <f t="shared" si="1"/>
        <v>0</v>
      </c>
      <c r="I38" s="305"/>
      <c r="J38" s="287">
        <f t="shared" si="0"/>
        <v>0</v>
      </c>
    </row>
    <row r="39" spans="2:10" x14ac:dyDescent="0.3">
      <c r="B39" s="227"/>
      <c r="C39" s="227"/>
      <c r="D39" s="227"/>
      <c r="E39" s="302"/>
      <c r="F39" s="303"/>
      <c r="G39" s="306"/>
      <c r="H39" s="304">
        <f t="shared" si="1"/>
        <v>0</v>
      </c>
      <c r="I39" s="305"/>
      <c r="J39" s="287">
        <f t="shared" si="0"/>
        <v>0</v>
      </c>
    </row>
    <row r="40" spans="2:10" x14ac:dyDescent="0.3">
      <c r="B40" s="309"/>
      <c r="C40" s="309"/>
      <c r="D40" s="309"/>
      <c r="E40" s="310"/>
      <c r="F40" s="311"/>
      <c r="G40" s="312"/>
      <c r="H40" s="304">
        <f t="shared" si="1"/>
        <v>0</v>
      </c>
      <c r="I40" s="313"/>
      <c r="J40" s="287">
        <f t="shared" si="0"/>
        <v>0</v>
      </c>
    </row>
    <row r="41" spans="2:10" x14ac:dyDescent="0.3">
      <c r="B41" s="227"/>
      <c r="C41" s="227"/>
      <c r="D41" s="227"/>
      <c r="E41" s="302"/>
      <c r="F41" s="303"/>
      <c r="G41" s="306"/>
      <c r="H41" s="304">
        <f t="shared" si="1"/>
        <v>0</v>
      </c>
      <c r="I41" s="307"/>
      <c r="J41" s="287">
        <f t="shared" si="0"/>
        <v>0</v>
      </c>
    </row>
    <row r="42" spans="2:10" x14ac:dyDescent="0.3">
      <c r="B42" s="227"/>
      <c r="C42" s="227"/>
      <c r="D42" s="227"/>
      <c r="E42" s="302"/>
      <c r="F42" s="303"/>
      <c r="G42" s="308"/>
      <c r="H42" s="304">
        <f t="shared" si="1"/>
        <v>0</v>
      </c>
      <c r="I42" s="305"/>
      <c r="J42" s="287">
        <f t="shared" si="0"/>
        <v>0</v>
      </c>
    </row>
    <row r="43" spans="2:10" ht="18.75" customHeight="1" x14ac:dyDescent="0.3">
      <c r="B43" s="227"/>
      <c r="C43" s="227"/>
      <c r="D43" s="227"/>
      <c r="E43" s="302"/>
      <c r="F43" s="303"/>
      <c r="G43" s="306"/>
      <c r="H43" s="304">
        <f t="shared" si="1"/>
        <v>0</v>
      </c>
      <c r="I43" s="305"/>
      <c r="J43" s="287">
        <f t="shared" si="0"/>
        <v>0</v>
      </c>
    </row>
    <row r="44" spans="2:10" ht="15.75" customHeight="1" x14ac:dyDescent="0.3">
      <c r="B44" s="227"/>
      <c r="C44" s="227"/>
      <c r="D44" s="227"/>
      <c r="E44" s="302"/>
      <c r="F44" s="303"/>
      <c r="G44" s="306"/>
      <c r="H44" s="304">
        <f t="shared" si="1"/>
        <v>0</v>
      </c>
      <c r="I44" s="307"/>
      <c r="J44" s="287">
        <f t="shared" si="0"/>
        <v>0</v>
      </c>
    </row>
    <row r="45" spans="2:10" x14ac:dyDescent="0.3">
      <c r="B45" s="227"/>
      <c r="C45" s="227"/>
      <c r="D45" s="227"/>
      <c r="E45" s="302"/>
      <c r="F45" s="303"/>
      <c r="G45" s="306"/>
      <c r="H45" s="304">
        <f t="shared" si="1"/>
        <v>0</v>
      </c>
      <c r="I45" s="305"/>
      <c r="J45" s="287">
        <f t="shared" si="0"/>
        <v>0</v>
      </c>
    </row>
    <row r="46" spans="2:10" x14ac:dyDescent="0.3">
      <c r="B46" s="227"/>
      <c r="C46" s="227"/>
      <c r="D46" s="227"/>
      <c r="E46" s="302"/>
      <c r="F46" s="303"/>
      <c r="G46" s="306"/>
      <c r="H46" s="304">
        <f t="shared" si="1"/>
        <v>0</v>
      </c>
      <c r="I46" s="305"/>
      <c r="J46" s="287">
        <f t="shared" si="0"/>
        <v>0</v>
      </c>
    </row>
    <row r="47" spans="2:10" x14ac:dyDescent="0.3">
      <c r="B47" s="227"/>
      <c r="C47" s="227"/>
      <c r="D47" s="227"/>
      <c r="E47" s="302"/>
      <c r="F47" s="303"/>
      <c r="G47" s="306"/>
      <c r="H47" s="304">
        <f t="shared" si="1"/>
        <v>0</v>
      </c>
      <c r="I47" s="307"/>
      <c r="J47" s="287">
        <f t="shared" si="0"/>
        <v>0</v>
      </c>
    </row>
    <row r="48" spans="2:10" x14ac:dyDescent="0.3">
      <c r="B48" s="227"/>
      <c r="C48" s="227"/>
      <c r="D48" s="227"/>
      <c r="E48" s="302"/>
      <c r="F48" s="303"/>
      <c r="G48" s="306"/>
      <c r="H48" s="304">
        <f t="shared" si="1"/>
        <v>0</v>
      </c>
      <c r="I48" s="305"/>
      <c r="J48" s="287">
        <f t="shared" si="0"/>
        <v>0</v>
      </c>
    </row>
    <row r="49" spans="2:13" x14ac:dyDescent="0.3">
      <c r="B49" s="227"/>
      <c r="C49" s="227"/>
      <c r="D49" s="227"/>
      <c r="E49" s="302"/>
      <c r="F49" s="303"/>
      <c r="G49" s="306"/>
      <c r="H49" s="304">
        <f t="shared" si="1"/>
        <v>0</v>
      </c>
      <c r="I49" s="305"/>
      <c r="J49" s="287">
        <f t="shared" si="0"/>
        <v>0</v>
      </c>
    </row>
    <row r="50" spans="2:13" x14ac:dyDescent="0.3">
      <c r="B50" s="227"/>
      <c r="C50" s="227"/>
      <c r="D50" s="227"/>
      <c r="E50" s="302"/>
      <c r="F50" s="303"/>
      <c r="G50" s="306"/>
      <c r="H50" s="304">
        <f t="shared" si="1"/>
        <v>0</v>
      </c>
      <c r="I50" s="307"/>
      <c r="J50" s="287">
        <f t="shared" si="0"/>
        <v>0</v>
      </c>
    </row>
    <row r="51" spans="2:13" x14ac:dyDescent="0.3">
      <c r="B51" s="227"/>
      <c r="C51" s="227"/>
      <c r="D51" s="227"/>
      <c r="E51" s="302"/>
      <c r="F51" s="303"/>
      <c r="G51" s="306"/>
      <c r="H51" s="304">
        <f t="shared" si="1"/>
        <v>0</v>
      </c>
      <c r="I51" s="305"/>
      <c r="J51" s="287">
        <f t="shared" si="0"/>
        <v>0</v>
      </c>
    </row>
    <row r="52" spans="2:13" x14ac:dyDescent="0.3">
      <c r="B52" s="227"/>
      <c r="C52" s="227"/>
      <c r="D52" s="227"/>
      <c r="E52" s="302"/>
      <c r="F52" s="303"/>
      <c r="G52" s="306"/>
      <c r="H52" s="304">
        <f t="shared" si="1"/>
        <v>0</v>
      </c>
      <c r="I52" s="305"/>
      <c r="J52" s="287">
        <f t="shared" si="0"/>
        <v>0</v>
      </c>
      <c r="M52" s="52" t="s">
        <v>199</v>
      </c>
    </row>
    <row r="53" spans="2:13" x14ac:dyDescent="0.3">
      <c r="B53" s="227"/>
      <c r="C53" s="227"/>
      <c r="D53" s="227"/>
      <c r="E53" s="302"/>
      <c r="F53" s="303"/>
      <c r="G53" s="306"/>
      <c r="H53" s="304">
        <f t="shared" si="1"/>
        <v>0</v>
      </c>
      <c r="I53" s="307"/>
      <c r="J53" s="287">
        <f t="shared" si="0"/>
        <v>0</v>
      </c>
      <c r="M53" s="52" t="s">
        <v>200</v>
      </c>
    </row>
    <row r="54" spans="2:13" x14ac:dyDescent="0.3">
      <c r="B54" s="227"/>
      <c r="C54" s="227"/>
      <c r="D54" s="227"/>
      <c r="E54" s="302"/>
      <c r="F54" s="303"/>
      <c r="G54" s="306"/>
      <c r="H54" s="304">
        <f t="shared" si="1"/>
        <v>0</v>
      </c>
      <c r="I54" s="305"/>
      <c r="J54" s="287">
        <f t="shared" si="0"/>
        <v>0</v>
      </c>
      <c r="M54" s="229" t="s">
        <v>201</v>
      </c>
    </row>
    <row r="55" spans="2:13" x14ac:dyDescent="0.3">
      <c r="B55" s="227"/>
      <c r="C55" s="227"/>
      <c r="D55" s="227"/>
      <c r="E55" s="302"/>
      <c r="F55" s="303"/>
      <c r="G55" s="306"/>
      <c r="H55" s="304">
        <f t="shared" si="1"/>
        <v>0</v>
      </c>
      <c r="I55" s="305"/>
      <c r="J55" s="287">
        <f t="shared" si="0"/>
        <v>0</v>
      </c>
      <c r="M55" s="229" t="s">
        <v>202</v>
      </c>
    </row>
    <row r="56" spans="2:13" x14ac:dyDescent="0.3">
      <c r="B56" s="227"/>
      <c r="C56" s="227"/>
      <c r="D56" s="227"/>
      <c r="E56" s="302"/>
      <c r="F56" s="303"/>
      <c r="G56" s="306"/>
      <c r="H56" s="304">
        <f t="shared" si="1"/>
        <v>0</v>
      </c>
      <c r="I56" s="307"/>
      <c r="J56" s="287">
        <f t="shared" si="0"/>
        <v>0</v>
      </c>
    </row>
    <row r="57" spans="2:13" x14ac:dyDescent="0.3">
      <c r="B57" s="227"/>
      <c r="C57" s="227"/>
      <c r="D57" s="227"/>
      <c r="E57" s="302"/>
      <c r="F57" s="303"/>
      <c r="G57" s="306"/>
      <c r="H57" s="304">
        <f t="shared" si="1"/>
        <v>0</v>
      </c>
      <c r="I57" s="305"/>
      <c r="J57" s="287">
        <f t="shared" si="0"/>
        <v>0</v>
      </c>
    </row>
    <row r="58" spans="2:13" x14ac:dyDescent="0.3">
      <c r="B58" s="227"/>
      <c r="C58" s="227"/>
      <c r="D58" s="227"/>
      <c r="E58" s="302"/>
      <c r="F58" s="303"/>
      <c r="G58" s="306"/>
      <c r="H58" s="304">
        <f t="shared" si="1"/>
        <v>0</v>
      </c>
      <c r="I58" s="305"/>
      <c r="J58" s="287">
        <f t="shared" si="0"/>
        <v>0</v>
      </c>
    </row>
    <row r="59" spans="2:13" x14ac:dyDescent="0.3">
      <c r="B59" s="227"/>
      <c r="C59" s="227"/>
      <c r="D59" s="227"/>
      <c r="E59" s="302"/>
      <c r="F59" s="303"/>
      <c r="G59" s="306"/>
      <c r="H59" s="304">
        <f t="shared" si="1"/>
        <v>0</v>
      </c>
      <c r="I59" s="307"/>
      <c r="J59" s="287">
        <f t="shared" si="0"/>
        <v>0</v>
      </c>
    </row>
    <row r="60" spans="2:13" x14ac:dyDescent="0.3">
      <c r="B60" s="227"/>
      <c r="C60" s="227"/>
      <c r="D60" s="227"/>
      <c r="E60" s="302"/>
      <c r="F60" s="303"/>
      <c r="G60" s="306"/>
      <c r="H60" s="304">
        <f t="shared" si="1"/>
        <v>0</v>
      </c>
      <c r="I60" s="305"/>
      <c r="J60" s="287">
        <f t="shared" si="0"/>
        <v>0</v>
      </c>
    </row>
    <row r="61" spans="2:13" x14ac:dyDescent="0.3">
      <c r="B61" s="227"/>
      <c r="C61" s="227"/>
      <c r="D61" s="227"/>
      <c r="E61" s="302"/>
      <c r="F61" s="303"/>
      <c r="G61" s="306"/>
      <c r="H61" s="304">
        <f t="shared" si="1"/>
        <v>0</v>
      </c>
      <c r="I61" s="305"/>
      <c r="J61" s="287">
        <f t="shared" si="0"/>
        <v>0</v>
      </c>
    </row>
    <row r="62" spans="2:13" x14ac:dyDescent="0.3">
      <c r="B62" s="309"/>
      <c r="C62" s="309"/>
      <c r="D62" s="309"/>
      <c r="E62" s="310"/>
      <c r="F62" s="311"/>
      <c r="G62" s="312"/>
      <c r="H62" s="304">
        <f t="shared" si="1"/>
        <v>0</v>
      </c>
      <c r="I62" s="313"/>
      <c r="J62" s="287">
        <f t="shared" si="0"/>
        <v>0</v>
      </c>
    </row>
    <row r="63" spans="2:13" x14ac:dyDescent="0.3">
      <c r="B63" s="227"/>
      <c r="C63" s="227"/>
      <c r="D63" s="227"/>
      <c r="E63" s="302"/>
      <c r="F63" s="303"/>
      <c r="G63" s="306"/>
      <c r="H63" s="304">
        <f t="shared" si="1"/>
        <v>0</v>
      </c>
      <c r="I63" s="307"/>
      <c r="J63" s="287">
        <f t="shared" si="0"/>
        <v>0</v>
      </c>
    </row>
    <row r="64" spans="2:13" x14ac:dyDescent="0.3">
      <c r="B64" s="227"/>
      <c r="C64" s="227"/>
      <c r="D64" s="227"/>
      <c r="E64" s="302"/>
      <c r="F64" s="303"/>
      <c r="G64" s="308"/>
      <c r="H64" s="304">
        <f t="shared" si="1"/>
        <v>0</v>
      </c>
      <c r="I64" s="305"/>
      <c r="J64" s="287">
        <f t="shared" si="0"/>
        <v>0</v>
      </c>
    </row>
    <row r="65" spans="2:10" x14ac:dyDescent="0.3">
      <c r="B65" s="227"/>
      <c r="C65" s="227"/>
      <c r="D65" s="227"/>
      <c r="E65" s="302"/>
      <c r="F65" s="303"/>
      <c r="G65" s="306"/>
      <c r="H65" s="304">
        <f t="shared" si="1"/>
        <v>0</v>
      </c>
      <c r="I65" s="305"/>
      <c r="J65" s="287">
        <f t="shared" si="0"/>
        <v>0</v>
      </c>
    </row>
    <row r="66" spans="2:10" x14ac:dyDescent="0.3">
      <c r="B66" s="227"/>
      <c r="C66" s="227"/>
      <c r="D66" s="227"/>
      <c r="E66" s="302"/>
      <c r="F66" s="303"/>
      <c r="G66" s="306"/>
      <c r="H66" s="304">
        <f t="shared" si="1"/>
        <v>0</v>
      </c>
      <c r="I66" s="307"/>
      <c r="J66" s="287">
        <f t="shared" si="0"/>
        <v>0</v>
      </c>
    </row>
    <row r="67" spans="2:10" x14ac:dyDescent="0.3">
      <c r="B67" s="227"/>
      <c r="C67" s="227"/>
      <c r="D67" s="227"/>
      <c r="E67" s="302"/>
      <c r="F67" s="303"/>
      <c r="G67" s="306"/>
      <c r="H67" s="304">
        <f t="shared" si="1"/>
        <v>0</v>
      </c>
      <c r="I67" s="305"/>
      <c r="J67" s="287">
        <f t="shared" si="0"/>
        <v>0</v>
      </c>
    </row>
    <row r="68" spans="2:10" x14ac:dyDescent="0.3">
      <c r="B68" s="227"/>
      <c r="C68" s="227"/>
      <c r="D68" s="227"/>
      <c r="E68" s="302"/>
      <c r="F68" s="303"/>
      <c r="G68" s="306"/>
      <c r="H68" s="304">
        <f t="shared" si="1"/>
        <v>0</v>
      </c>
      <c r="I68" s="305"/>
      <c r="J68" s="287">
        <f t="shared" si="0"/>
        <v>0</v>
      </c>
    </row>
    <row r="69" spans="2:10" x14ac:dyDescent="0.3">
      <c r="B69" s="227"/>
      <c r="C69" s="227"/>
      <c r="D69" s="227"/>
      <c r="E69" s="302"/>
      <c r="F69" s="303"/>
      <c r="G69" s="306"/>
      <c r="H69" s="304">
        <f t="shared" si="1"/>
        <v>0</v>
      </c>
      <c r="I69" s="307"/>
      <c r="J69" s="287">
        <f t="shared" si="0"/>
        <v>0</v>
      </c>
    </row>
    <row r="70" spans="2:10" x14ac:dyDescent="0.3">
      <c r="B70" s="227"/>
      <c r="C70" s="227"/>
      <c r="D70" s="227"/>
      <c r="E70" s="302"/>
      <c r="F70" s="303"/>
      <c r="G70" s="306"/>
      <c r="H70" s="304">
        <f t="shared" si="1"/>
        <v>0</v>
      </c>
      <c r="I70" s="305"/>
      <c r="J70" s="287">
        <f t="shared" si="0"/>
        <v>0</v>
      </c>
    </row>
    <row r="71" spans="2:10" x14ac:dyDescent="0.3">
      <c r="B71" s="227"/>
      <c r="C71" s="227"/>
      <c r="D71" s="227"/>
      <c r="E71" s="302"/>
      <c r="F71" s="303"/>
      <c r="G71" s="306"/>
      <c r="H71" s="304">
        <f t="shared" si="1"/>
        <v>0</v>
      </c>
      <c r="I71" s="305"/>
      <c r="J71" s="287">
        <f t="shared" si="0"/>
        <v>0</v>
      </c>
    </row>
    <row r="72" spans="2:10" x14ac:dyDescent="0.3">
      <c r="B72" s="227"/>
      <c r="C72" s="227"/>
      <c r="D72" s="227"/>
      <c r="E72" s="302"/>
      <c r="F72" s="303"/>
      <c r="G72" s="306"/>
      <c r="H72" s="304">
        <f t="shared" si="1"/>
        <v>0</v>
      </c>
      <c r="I72" s="307"/>
      <c r="J72" s="287">
        <f t="shared" si="0"/>
        <v>0</v>
      </c>
    </row>
    <row r="73" spans="2:10" x14ac:dyDescent="0.3">
      <c r="B73" s="227"/>
      <c r="C73" s="227"/>
      <c r="D73" s="227"/>
      <c r="E73" s="302"/>
      <c r="F73" s="303"/>
      <c r="G73" s="306"/>
      <c r="H73" s="304">
        <f t="shared" si="1"/>
        <v>0</v>
      </c>
      <c r="I73" s="305"/>
      <c r="J73" s="287">
        <f t="shared" si="0"/>
        <v>0</v>
      </c>
    </row>
    <row r="74" spans="2:10" x14ac:dyDescent="0.3">
      <c r="B74" s="227"/>
      <c r="C74" s="227"/>
      <c r="D74" s="227"/>
      <c r="E74" s="302"/>
      <c r="F74" s="303"/>
      <c r="G74" s="306"/>
      <c r="H74" s="304">
        <f t="shared" si="1"/>
        <v>0</v>
      </c>
      <c r="I74" s="305"/>
      <c r="J74" s="287">
        <f t="shared" si="0"/>
        <v>0</v>
      </c>
    </row>
    <row r="75" spans="2:10" x14ac:dyDescent="0.3">
      <c r="B75" s="227"/>
      <c r="C75" s="227"/>
      <c r="D75" s="227"/>
      <c r="E75" s="302"/>
      <c r="F75" s="303"/>
      <c r="G75" s="306"/>
      <c r="H75" s="304">
        <f t="shared" si="1"/>
        <v>0</v>
      </c>
      <c r="I75" s="307"/>
      <c r="J75" s="287">
        <f t="shared" si="0"/>
        <v>0</v>
      </c>
    </row>
    <row r="76" spans="2:10" x14ac:dyDescent="0.3">
      <c r="B76" s="227"/>
      <c r="C76" s="227"/>
      <c r="D76" s="227"/>
      <c r="E76" s="302"/>
      <c r="F76" s="303"/>
      <c r="G76" s="306"/>
      <c r="H76" s="304">
        <f t="shared" si="1"/>
        <v>0</v>
      </c>
      <c r="I76" s="305"/>
      <c r="J76" s="287">
        <f t="shared" si="0"/>
        <v>0</v>
      </c>
    </row>
    <row r="77" spans="2:10" x14ac:dyDescent="0.3">
      <c r="B77" s="227"/>
      <c r="C77" s="227"/>
      <c r="D77" s="227"/>
      <c r="E77" s="302"/>
      <c r="F77" s="303"/>
      <c r="G77" s="306"/>
      <c r="H77" s="304">
        <f t="shared" si="1"/>
        <v>0</v>
      </c>
      <c r="I77" s="305"/>
      <c r="J77" s="287">
        <f t="shared" si="0"/>
        <v>0</v>
      </c>
    </row>
    <row r="78" spans="2:10" x14ac:dyDescent="0.3">
      <c r="B78" s="227"/>
      <c r="C78" s="227"/>
      <c r="D78" s="227"/>
      <c r="E78" s="302"/>
      <c r="F78" s="303"/>
      <c r="G78" s="306"/>
      <c r="H78" s="304">
        <f t="shared" si="1"/>
        <v>0</v>
      </c>
      <c r="I78" s="307"/>
      <c r="J78" s="287">
        <f t="shared" si="0"/>
        <v>0</v>
      </c>
    </row>
    <row r="79" spans="2:10" x14ac:dyDescent="0.3">
      <c r="B79" s="227"/>
      <c r="C79" s="227"/>
      <c r="D79" s="227"/>
      <c r="E79" s="302"/>
      <c r="F79" s="303"/>
      <c r="G79" s="306"/>
      <c r="H79" s="304">
        <f t="shared" si="1"/>
        <v>0</v>
      </c>
      <c r="I79" s="305"/>
      <c r="J79" s="287">
        <f t="shared" si="0"/>
        <v>0</v>
      </c>
    </row>
    <row r="80" spans="2:10" x14ac:dyDescent="0.3">
      <c r="B80" s="227"/>
      <c r="C80" s="227"/>
      <c r="D80" s="227"/>
      <c r="E80" s="302"/>
      <c r="F80" s="303"/>
      <c r="G80" s="306"/>
      <c r="H80" s="304">
        <f t="shared" si="1"/>
        <v>0</v>
      </c>
      <c r="I80" s="305"/>
      <c r="J80" s="287">
        <f t="shared" si="0"/>
        <v>0</v>
      </c>
    </row>
    <row r="81" spans="2:10" x14ac:dyDescent="0.3">
      <c r="B81" s="227"/>
      <c r="C81" s="227"/>
      <c r="D81" s="227"/>
      <c r="E81" s="302"/>
      <c r="F81" s="303"/>
      <c r="G81" s="306"/>
      <c r="H81" s="304">
        <f t="shared" si="1"/>
        <v>0</v>
      </c>
      <c r="I81" s="307"/>
      <c r="J81" s="287">
        <f t="shared" si="0"/>
        <v>0</v>
      </c>
    </row>
    <row r="82" spans="2:10" x14ac:dyDescent="0.3">
      <c r="B82" s="227"/>
      <c r="C82" s="227"/>
      <c r="D82" s="227"/>
      <c r="E82" s="302"/>
      <c r="F82" s="303"/>
      <c r="G82" s="306"/>
      <c r="H82" s="304">
        <f t="shared" si="1"/>
        <v>0</v>
      </c>
      <c r="I82" s="305"/>
      <c r="J82" s="287">
        <f t="shared" ref="J82:J145" si="2">I82*H82</f>
        <v>0</v>
      </c>
    </row>
    <row r="83" spans="2:10" x14ac:dyDescent="0.3">
      <c r="B83" s="227"/>
      <c r="C83" s="227"/>
      <c r="D83" s="227"/>
      <c r="E83" s="302"/>
      <c r="F83" s="303"/>
      <c r="G83" s="306"/>
      <c r="H83" s="304">
        <f t="shared" ref="H83:H146" si="3">IF(E83,(G83/(E83*1720)),0)</f>
        <v>0</v>
      </c>
      <c r="I83" s="305"/>
      <c r="J83" s="287">
        <f t="shared" si="2"/>
        <v>0</v>
      </c>
    </row>
    <row r="84" spans="2:10" x14ac:dyDescent="0.3">
      <c r="B84" s="309"/>
      <c r="C84" s="309"/>
      <c r="D84" s="309"/>
      <c r="E84" s="310"/>
      <c r="F84" s="311"/>
      <c r="G84" s="312"/>
      <c r="H84" s="304">
        <f t="shared" si="3"/>
        <v>0</v>
      </c>
      <c r="I84" s="313"/>
      <c r="J84" s="287">
        <f t="shared" si="2"/>
        <v>0</v>
      </c>
    </row>
    <row r="85" spans="2:10" x14ac:dyDescent="0.3">
      <c r="B85" s="227"/>
      <c r="C85" s="227"/>
      <c r="D85" s="227"/>
      <c r="E85" s="302"/>
      <c r="F85" s="303"/>
      <c r="G85" s="306"/>
      <c r="H85" s="304">
        <f t="shared" si="3"/>
        <v>0</v>
      </c>
      <c r="I85" s="307"/>
      <c r="J85" s="287">
        <f t="shared" si="2"/>
        <v>0</v>
      </c>
    </row>
    <row r="86" spans="2:10" x14ac:dyDescent="0.3">
      <c r="B86" s="227"/>
      <c r="C86" s="227"/>
      <c r="D86" s="227"/>
      <c r="E86" s="302"/>
      <c r="F86" s="303"/>
      <c r="G86" s="308"/>
      <c r="H86" s="304">
        <f t="shared" si="3"/>
        <v>0</v>
      </c>
      <c r="I86" s="305"/>
      <c r="J86" s="287">
        <f t="shared" si="2"/>
        <v>0</v>
      </c>
    </row>
    <row r="87" spans="2:10" x14ac:dyDescent="0.3">
      <c r="B87" s="227"/>
      <c r="C87" s="227"/>
      <c r="D87" s="227"/>
      <c r="E87" s="302"/>
      <c r="F87" s="303"/>
      <c r="G87" s="306"/>
      <c r="H87" s="304">
        <f t="shared" si="3"/>
        <v>0</v>
      </c>
      <c r="I87" s="305"/>
      <c r="J87" s="287">
        <f t="shared" si="2"/>
        <v>0</v>
      </c>
    </row>
    <row r="88" spans="2:10" x14ac:dyDescent="0.3">
      <c r="B88" s="227"/>
      <c r="C88" s="227"/>
      <c r="D88" s="227"/>
      <c r="E88" s="302"/>
      <c r="F88" s="303"/>
      <c r="G88" s="306"/>
      <c r="H88" s="304">
        <f t="shared" si="3"/>
        <v>0</v>
      </c>
      <c r="I88" s="307"/>
      <c r="J88" s="287">
        <f t="shared" si="2"/>
        <v>0</v>
      </c>
    </row>
    <row r="89" spans="2:10" x14ac:dyDescent="0.3">
      <c r="B89" s="227"/>
      <c r="C89" s="227"/>
      <c r="D89" s="227"/>
      <c r="E89" s="302"/>
      <c r="F89" s="303"/>
      <c r="G89" s="306"/>
      <c r="H89" s="304">
        <f t="shared" si="3"/>
        <v>0</v>
      </c>
      <c r="I89" s="305"/>
      <c r="J89" s="287">
        <f t="shared" si="2"/>
        <v>0</v>
      </c>
    </row>
    <row r="90" spans="2:10" x14ac:dyDescent="0.3">
      <c r="B90" s="227"/>
      <c r="C90" s="227"/>
      <c r="D90" s="227"/>
      <c r="E90" s="302"/>
      <c r="F90" s="303"/>
      <c r="G90" s="306"/>
      <c r="H90" s="304">
        <f t="shared" si="3"/>
        <v>0</v>
      </c>
      <c r="I90" s="305"/>
      <c r="J90" s="287">
        <f t="shared" si="2"/>
        <v>0</v>
      </c>
    </row>
    <row r="91" spans="2:10" x14ac:dyDescent="0.3">
      <c r="B91" s="227"/>
      <c r="C91" s="227"/>
      <c r="D91" s="227"/>
      <c r="E91" s="302"/>
      <c r="F91" s="303"/>
      <c r="G91" s="306"/>
      <c r="H91" s="304">
        <f t="shared" si="3"/>
        <v>0</v>
      </c>
      <c r="I91" s="307"/>
      <c r="J91" s="287">
        <f t="shared" si="2"/>
        <v>0</v>
      </c>
    </row>
    <row r="92" spans="2:10" x14ac:dyDescent="0.3">
      <c r="B92" s="227"/>
      <c r="C92" s="227"/>
      <c r="D92" s="227"/>
      <c r="E92" s="302"/>
      <c r="F92" s="303"/>
      <c r="G92" s="306"/>
      <c r="H92" s="304">
        <f t="shared" si="3"/>
        <v>0</v>
      </c>
      <c r="I92" s="305"/>
      <c r="J92" s="287">
        <f t="shared" si="2"/>
        <v>0</v>
      </c>
    </row>
    <row r="93" spans="2:10" x14ac:dyDescent="0.3">
      <c r="B93" s="227"/>
      <c r="C93" s="227"/>
      <c r="D93" s="227"/>
      <c r="E93" s="302"/>
      <c r="F93" s="303"/>
      <c r="G93" s="306"/>
      <c r="H93" s="304">
        <f t="shared" si="3"/>
        <v>0</v>
      </c>
      <c r="I93" s="305"/>
      <c r="J93" s="287">
        <f t="shared" si="2"/>
        <v>0</v>
      </c>
    </row>
    <row r="94" spans="2:10" x14ac:dyDescent="0.3">
      <c r="B94" s="227"/>
      <c r="C94" s="227"/>
      <c r="D94" s="227"/>
      <c r="E94" s="302"/>
      <c r="F94" s="303"/>
      <c r="G94" s="306"/>
      <c r="H94" s="304">
        <f t="shared" si="3"/>
        <v>0</v>
      </c>
      <c r="I94" s="307"/>
      <c r="J94" s="287">
        <f t="shared" si="2"/>
        <v>0</v>
      </c>
    </row>
    <row r="95" spans="2:10" x14ac:dyDescent="0.3">
      <c r="B95" s="227"/>
      <c r="C95" s="227"/>
      <c r="D95" s="227"/>
      <c r="E95" s="302"/>
      <c r="F95" s="303"/>
      <c r="G95" s="306"/>
      <c r="H95" s="304">
        <f t="shared" si="3"/>
        <v>0</v>
      </c>
      <c r="I95" s="305"/>
      <c r="J95" s="287">
        <f t="shared" si="2"/>
        <v>0</v>
      </c>
    </row>
    <row r="96" spans="2:10" x14ac:dyDescent="0.3">
      <c r="B96" s="227"/>
      <c r="C96" s="227"/>
      <c r="D96" s="227"/>
      <c r="E96" s="302"/>
      <c r="F96" s="303"/>
      <c r="G96" s="306"/>
      <c r="H96" s="304">
        <f t="shared" si="3"/>
        <v>0</v>
      </c>
      <c r="I96" s="305"/>
      <c r="J96" s="287">
        <f t="shared" si="2"/>
        <v>0</v>
      </c>
    </row>
    <row r="97" spans="2:10" x14ac:dyDescent="0.3">
      <c r="B97" s="227"/>
      <c r="C97" s="227"/>
      <c r="D97" s="227"/>
      <c r="E97" s="302"/>
      <c r="F97" s="303"/>
      <c r="G97" s="306"/>
      <c r="H97" s="304">
        <f t="shared" si="3"/>
        <v>0</v>
      </c>
      <c r="I97" s="307"/>
      <c r="J97" s="287">
        <f t="shared" si="2"/>
        <v>0</v>
      </c>
    </row>
    <row r="98" spans="2:10" x14ac:dyDescent="0.3">
      <c r="B98" s="227"/>
      <c r="C98" s="227"/>
      <c r="D98" s="227"/>
      <c r="E98" s="302"/>
      <c r="F98" s="303"/>
      <c r="G98" s="306"/>
      <c r="H98" s="304">
        <f t="shared" si="3"/>
        <v>0</v>
      </c>
      <c r="I98" s="305"/>
      <c r="J98" s="287">
        <f t="shared" si="2"/>
        <v>0</v>
      </c>
    </row>
    <row r="99" spans="2:10" x14ac:dyDescent="0.3">
      <c r="B99" s="227"/>
      <c r="C99" s="227"/>
      <c r="D99" s="227"/>
      <c r="E99" s="302"/>
      <c r="F99" s="303"/>
      <c r="G99" s="306"/>
      <c r="H99" s="304">
        <f t="shared" si="3"/>
        <v>0</v>
      </c>
      <c r="I99" s="305"/>
      <c r="J99" s="287">
        <f t="shared" si="2"/>
        <v>0</v>
      </c>
    </row>
    <row r="100" spans="2:10" x14ac:dyDescent="0.3">
      <c r="B100" s="227"/>
      <c r="C100" s="227"/>
      <c r="D100" s="227"/>
      <c r="E100" s="302"/>
      <c r="F100" s="303"/>
      <c r="G100" s="306"/>
      <c r="H100" s="304">
        <f t="shared" si="3"/>
        <v>0</v>
      </c>
      <c r="I100" s="307"/>
      <c r="J100" s="287">
        <f t="shared" si="2"/>
        <v>0</v>
      </c>
    </row>
    <row r="101" spans="2:10" x14ac:dyDescent="0.3">
      <c r="B101" s="227"/>
      <c r="C101" s="227"/>
      <c r="D101" s="227"/>
      <c r="E101" s="302"/>
      <c r="F101" s="303"/>
      <c r="G101" s="306"/>
      <c r="H101" s="304">
        <f t="shared" si="3"/>
        <v>0</v>
      </c>
      <c r="I101" s="305"/>
      <c r="J101" s="287">
        <f t="shared" si="2"/>
        <v>0</v>
      </c>
    </row>
    <row r="102" spans="2:10" x14ac:dyDescent="0.3">
      <c r="B102" s="227"/>
      <c r="C102" s="227"/>
      <c r="D102" s="227"/>
      <c r="E102" s="302"/>
      <c r="F102" s="303"/>
      <c r="G102" s="306"/>
      <c r="H102" s="304">
        <f t="shared" si="3"/>
        <v>0</v>
      </c>
      <c r="I102" s="305"/>
      <c r="J102" s="287">
        <f t="shared" si="2"/>
        <v>0</v>
      </c>
    </row>
    <row r="103" spans="2:10" x14ac:dyDescent="0.3">
      <c r="B103" s="227"/>
      <c r="C103" s="227"/>
      <c r="D103" s="227"/>
      <c r="E103" s="302"/>
      <c r="F103" s="303"/>
      <c r="G103" s="306"/>
      <c r="H103" s="304">
        <f t="shared" si="3"/>
        <v>0</v>
      </c>
      <c r="I103" s="307"/>
      <c r="J103" s="287">
        <f t="shared" si="2"/>
        <v>0</v>
      </c>
    </row>
    <row r="104" spans="2:10" x14ac:dyDescent="0.3">
      <c r="B104" s="227"/>
      <c r="C104" s="227"/>
      <c r="D104" s="227"/>
      <c r="E104" s="302"/>
      <c r="F104" s="303"/>
      <c r="G104" s="306"/>
      <c r="H104" s="304">
        <f t="shared" si="3"/>
        <v>0</v>
      </c>
      <c r="I104" s="305"/>
      <c r="J104" s="287">
        <f t="shared" si="2"/>
        <v>0</v>
      </c>
    </row>
    <row r="105" spans="2:10" x14ac:dyDescent="0.3">
      <c r="B105" s="227"/>
      <c r="C105" s="227"/>
      <c r="D105" s="227"/>
      <c r="E105" s="302"/>
      <c r="F105" s="303"/>
      <c r="G105" s="306"/>
      <c r="H105" s="304">
        <f t="shared" si="3"/>
        <v>0</v>
      </c>
      <c r="I105" s="305"/>
      <c r="J105" s="287">
        <f t="shared" si="2"/>
        <v>0</v>
      </c>
    </row>
    <row r="106" spans="2:10" x14ac:dyDescent="0.3">
      <c r="B106" s="309"/>
      <c r="C106" s="309"/>
      <c r="D106" s="309"/>
      <c r="E106" s="310"/>
      <c r="F106" s="311"/>
      <c r="G106" s="312"/>
      <c r="H106" s="304">
        <f t="shared" si="3"/>
        <v>0</v>
      </c>
      <c r="I106" s="313"/>
      <c r="J106" s="287">
        <f t="shared" si="2"/>
        <v>0</v>
      </c>
    </row>
    <row r="107" spans="2:10" x14ac:dyDescent="0.3">
      <c r="B107" s="227"/>
      <c r="C107" s="227"/>
      <c r="D107" s="227"/>
      <c r="E107" s="302"/>
      <c r="F107" s="303"/>
      <c r="G107" s="306"/>
      <c r="H107" s="304">
        <f t="shared" si="3"/>
        <v>0</v>
      </c>
      <c r="I107" s="307"/>
      <c r="J107" s="287">
        <f t="shared" si="2"/>
        <v>0</v>
      </c>
    </row>
    <row r="108" spans="2:10" x14ac:dyDescent="0.3">
      <c r="B108" s="227"/>
      <c r="C108" s="227"/>
      <c r="D108" s="227"/>
      <c r="E108" s="302"/>
      <c r="F108" s="303"/>
      <c r="G108" s="308"/>
      <c r="H108" s="304">
        <f t="shared" si="3"/>
        <v>0</v>
      </c>
      <c r="I108" s="305"/>
      <c r="J108" s="287">
        <f t="shared" si="2"/>
        <v>0</v>
      </c>
    </row>
    <row r="109" spans="2:10" x14ac:dyDescent="0.3">
      <c r="B109" s="227"/>
      <c r="C109" s="227"/>
      <c r="D109" s="227"/>
      <c r="E109" s="302"/>
      <c r="F109" s="303"/>
      <c r="G109" s="306"/>
      <c r="H109" s="304">
        <f t="shared" si="3"/>
        <v>0</v>
      </c>
      <c r="I109" s="305"/>
      <c r="J109" s="287">
        <f t="shared" si="2"/>
        <v>0</v>
      </c>
    </row>
    <row r="110" spans="2:10" x14ac:dyDescent="0.3">
      <c r="B110" s="227"/>
      <c r="C110" s="227"/>
      <c r="D110" s="227"/>
      <c r="E110" s="302"/>
      <c r="F110" s="303"/>
      <c r="G110" s="306"/>
      <c r="H110" s="304">
        <f t="shared" si="3"/>
        <v>0</v>
      </c>
      <c r="I110" s="307"/>
      <c r="J110" s="287">
        <f t="shared" si="2"/>
        <v>0</v>
      </c>
    </row>
    <row r="111" spans="2:10" x14ac:dyDescent="0.3">
      <c r="B111" s="227"/>
      <c r="C111" s="227"/>
      <c r="D111" s="227"/>
      <c r="E111" s="302"/>
      <c r="F111" s="303"/>
      <c r="G111" s="306"/>
      <c r="H111" s="304">
        <f t="shared" si="3"/>
        <v>0</v>
      </c>
      <c r="I111" s="305"/>
      <c r="J111" s="287">
        <f t="shared" si="2"/>
        <v>0</v>
      </c>
    </row>
    <row r="112" spans="2:10" x14ac:dyDescent="0.3">
      <c r="B112" s="227"/>
      <c r="C112" s="227"/>
      <c r="D112" s="227"/>
      <c r="E112" s="302"/>
      <c r="F112" s="303"/>
      <c r="G112" s="306"/>
      <c r="H112" s="304">
        <f t="shared" si="3"/>
        <v>0</v>
      </c>
      <c r="I112" s="305"/>
      <c r="J112" s="287">
        <f t="shared" si="2"/>
        <v>0</v>
      </c>
    </row>
    <row r="113" spans="2:10" x14ac:dyDescent="0.3">
      <c r="B113" s="227"/>
      <c r="C113" s="227"/>
      <c r="D113" s="227"/>
      <c r="E113" s="302"/>
      <c r="F113" s="303"/>
      <c r="G113" s="306"/>
      <c r="H113" s="304">
        <f t="shared" si="3"/>
        <v>0</v>
      </c>
      <c r="I113" s="307"/>
      <c r="J113" s="287">
        <f t="shared" si="2"/>
        <v>0</v>
      </c>
    </row>
    <row r="114" spans="2:10" x14ac:dyDescent="0.3">
      <c r="B114" s="227"/>
      <c r="C114" s="227"/>
      <c r="D114" s="227"/>
      <c r="E114" s="302"/>
      <c r="F114" s="303"/>
      <c r="G114" s="306"/>
      <c r="H114" s="304">
        <f t="shared" si="3"/>
        <v>0</v>
      </c>
      <c r="I114" s="305"/>
      <c r="J114" s="287">
        <f t="shared" si="2"/>
        <v>0</v>
      </c>
    </row>
    <row r="115" spans="2:10" x14ac:dyDescent="0.3">
      <c r="B115" s="227"/>
      <c r="C115" s="227"/>
      <c r="D115" s="227"/>
      <c r="E115" s="302"/>
      <c r="F115" s="303"/>
      <c r="G115" s="306"/>
      <c r="H115" s="304">
        <f t="shared" si="3"/>
        <v>0</v>
      </c>
      <c r="I115" s="305"/>
      <c r="J115" s="287">
        <f t="shared" si="2"/>
        <v>0</v>
      </c>
    </row>
    <row r="116" spans="2:10" x14ac:dyDescent="0.3">
      <c r="B116" s="227"/>
      <c r="C116" s="227"/>
      <c r="D116" s="227"/>
      <c r="E116" s="302"/>
      <c r="F116" s="303"/>
      <c r="G116" s="306"/>
      <c r="H116" s="304">
        <f t="shared" si="3"/>
        <v>0</v>
      </c>
      <c r="I116" s="307"/>
      <c r="J116" s="287">
        <f t="shared" si="2"/>
        <v>0</v>
      </c>
    </row>
    <row r="117" spans="2:10" x14ac:dyDescent="0.3">
      <c r="B117" s="227"/>
      <c r="C117" s="227"/>
      <c r="D117" s="227"/>
      <c r="E117" s="302"/>
      <c r="F117" s="303"/>
      <c r="G117" s="306"/>
      <c r="H117" s="304">
        <f t="shared" si="3"/>
        <v>0</v>
      </c>
      <c r="I117" s="305"/>
      <c r="J117" s="287">
        <f t="shared" si="2"/>
        <v>0</v>
      </c>
    </row>
    <row r="118" spans="2:10" x14ac:dyDescent="0.3">
      <c r="B118" s="227"/>
      <c r="C118" s="227"/>
      <c r="D118" s="227"/>
      <c r="E118" s="302"/>
      <c r="F118" s="303"/>
      <c r="G118" s="306"/>
      <c r="H118" s="304">
        <f t="shared" si="3"/>
        <v>0</v>
      </c>
      <c r="I118" s="305"/>
      <c r="J118" s="287">
        <f t="shared" si="2"/>
        <v>0</v>
      </c>
    </row>
    <row r="119" spans="2:10" x14ac:dyDescent="0.3">
      <c r="B119" s="227"/>
      <c r="C119" s="227"/>
      <c r="D119" s="227"/>
      <c r="E119" s="302"/>
      <c r="F119" s="303"/>
      <c r="G119" s="306"/>
      <c r="H119" s="304">
        <f t="shared" si="3"/>
        <v>0</v>
      </c>
      <c r="I119" s="307"/>
      <c r="J119" s="287">
        <f t="shared" si="2"/>
        <v>0</v>
      </c>
    </row>
    <row r="120" spans="2:10" x14ac:dyDescent="0.3">
      <c r="B120" s="227"/>
      <c r="C120" s="227"/>
      <c r="D120" s="227"/>
      <c r="E120" s="302"/>
      <c r="F120" s="303"/>
      <c r="G120" s="306"/>
      <c r="H120" s="304">
        <f t="shared" si="3"/>
        <v>0</v>
      </c>
      <c r="I120" s="305"/>
      <c r="J120" s="287">
        <f t="shared" si="2"/>
        <v>0</v>
      </c>
    </row>
    <row r="121" spans="2:10" x14ac:dyDescent="0.3">
      <c r="B121" s="227"/>
      <c r="C121" s="227"/>
      <c r="D121" s="227"/>
      <c r="E121" s="302"/>
      <c r="F121" s="303"/>
      <c r="G121" s="306"/>
      <c r="H121" s="304">
        <f t="shared" si="3"/>
        <v>0</v>
      </c>
      <c r="I121" s="305"/>
      <c r="J121" s="287">
        <f t="shared" si="2"/>
        <v>0</v>
      </c>
    </row>
    <row r="122" spans="2:10" x14ac:dyDescent="0.3">
      <c r="B122" s="227"/>
      <c r="C122" s="227"/>
      <c r="D122" s="227"/>
      <c r="E122" s="302"/>
      <c r="F122" s="303"/>
      <c r="G122" s="306"/>
      <c r="H122" s="304">
        <f t="shared" si="3"/>
        <v>0</v>
      </c>
      <c r="I122" s="307"/>
      <c r="J122" s="287">
        <f t="shared" si="2"/>
        <v>0</v>
      </c>
    </row>
    <row r="123" spans="2:10" x14ac:dyDescent="0.3">
      <c r="B123" s="227"/>
      <c r="C123" s="227"/>
      <c r="D123" s="227"/>
      <c r="E123" s="302"/>
      <c r="F123" s="303"/>
      <c r="G123" s="306"/>
      <c r="H123" s="304">
        <f t="shared" si="3"/>
        <v>0</v>
      </c>
      <c r="I123" s="305"/>
      <c r="J123" s="287">
        <f t="shared" si="2"/>
        <v>0</v>
      </c>
    </row>
    <row r="124" spans="2:10" x14ac:dyDescent="0.3">
      <c r="B124" s="227"/>
      <c r="C124" s="227"/>
      <c r="D124" s="227"/>
      <c r="E124" s="302"/>
      <c r="F124" s="303"/>
      <c r="G124" s="306"/>
      <c r="H124" s="304">
        <f t="shared" si="3"/>
        <v>0</v>
      </c>
      <c r="I124" s="305"/>
      <c r="J124" s="287">
        <f t="shared" si="2"/>
        <v>0</v>
      </c>
    </row>
    <row r="125" spans="2:10" x14ac:dyDescent="0.3">
      <c r="B125" s="227"/>
      <c r="C125" s="227"/>
      <c r="D125" s="227"/>
      <c r="E125" s="302"/>
      <c r="F125" s="303"/>
      <c r="G125" s="306"/>
      <c r="H125" s="304">
        <f t="shared" si="3"/>
        <v>0</v>
      </c>
      <c r="I125" s="307"/>
      <c r="J125" s="287">
        <f t="shared" si="2"/>
        <v>0</v>
      </c>
    </row>
    <row r="126" spans="2:10" x14ac:dyDescent="0.3">
      <c r="B126" s="227"/>
      <c r="C126" s="227"/>
      <c r="D126" s="227"/>
      <c r="E126" s="302"/>
      <c r="F126" s="303"/>
      <c r="G126" s="306"/>
      <c r="H126" s="304">
        <f t="shared" si="3"/>
        <v>0</v>
      </c>
      <c r="I126" s="305"/>
      <c r="J126" s="287">
        <f t="shared" si="2"/>
        <v>0</v>
      </c>
    </row>
    <row r="127" spans="2:10" x14ac:dyDescent="0.3">
      <c r="B127" s="227"/>
      <c r="C127" s="227"/>
      <c r="D127" s="227"/>
      <c r="E127" s="302"/>
      <c r="F127" s="303"/>
      <c r="G127" s="306"/>
      <c r="H127" s="304">
        <f t="shared" si="3"/>
        <v>0</v>
      </c>
      <c r="I127" s="305"/>
      <c r="J127" s="287">
        <f t="shared" si="2"/>
        <v>0</v>
      </c>
    </row>
    <row r="128" spans="2:10" x14ac:dyDescent="0.3">
      <c r="B128" s="309"/>
      <c r="C128" s="309"/>
      <c r="D128" s="309"/>
      <c r="E128" s="310"/>
      <c r="F128" s="311"/>
      <c r="G128" s="312"/>
      <c r="H128" s="304">
        <f t="shared" si="3"/>
        <v>0</v>
      </c>
      <c r="I128" s="313"/>
      <c r="J128" s="287">
        <f t="shared" si="2"/>
        <v>0</v>
      </c>
    </row>
    <row r="129" spans="2:10" x14ac:dyDescent="0.3">
      <c r="B129" s="227"/>
      <c r="C129" s="227"/>
      <c r="D129" s="227"/>
      <c r="E129" s="302"/>
      <c r="F129" s="303"/>
      <c r="G129" s="306"/>
      <c r="H129" s="304">
        <f t="shared" si="3"/>
        <v>0</v>
      </c>
      <c r="I129" s="307"/>
      <c r="J129" s="287">
        <f t="shared" si="2"/>
        <v>0</v>
      </c>
    </row>
    <row r="130" spans="2:10" x14ac:dyDescent="0.3">
      <c r="B130" s="227"/>
      <c r="C130" s="227"/>
      <c r="D130" s="227"/>
      <c r="E130" s="302"/>
      <c r="F130" s="303"/>
      <c r="G130" s="308"/>
      <c r="H130" s="304">
        <f t="shared" si="3"/>
        <v>0</v>
      </c>
      <c r="I130" s="305"/>
      <c r="J130" s="287">
        <f t="shared" si="2"/>
        <v>0</v>
      </c>
    </row>
    <row r="131" spans="2:10" x14ac:dyDescent="0.3">
      <c r="B131" s="227"/>
      <c r="C131" s="227"/>
      <c r="D131" s="227"/>
      <c r="E131" s="302"/>
      <c r="F131" s="303"/>
      <c r="G131" s="306"/>
      <c r="H131" s="304">
        <f t="shared" si="3"/>
        <v>0</v>
      </c>
      <c r="I131" s="305"/>
      <c r="J131" s="287">
        <f t="shared" si="2"/>
        <v>0</v>
      </c>
    </row>
    <row r="132" spans="2:10" x14ac:dyDescent="0.3">
      <c r="B132" s="227"/>
      <c r="C132" s="227"/>
      <c r="D132" s="227"/>
      <c r="E132" s="302"/>
      <c r="F132" s="303"/>
      <c r="G132" s="306"/>
      <c r="H132" s="304">
        <f t="shared" si="3"/>
        <v>0</v>
      </c>
      <c r="I132" s="307"/>
      <c r="J132" s="287">
        <f t="shared" si="2"/>
        <v>0</v>
      </c>
    </row>
    <row r="133" spans="2:10" x14ac:dyDescent="0.3">
      <c r="B133" s="227"/>
      <c r="C133" s="227"/>
      <c r="D133" s="227"/>
      <c r="E133" s="302"/>
      <c r="F133" s="303"/>
      <c r="G133" s="306"/>
      <c r="H133" s="304">
        <f t="shared" si="3"/>
        <v>0</v>
      </c>
      <c r="I133" s="305"/>
      <c r="J133" s="287">
        <f t="shared" si="2"/>
        <v>0</v>
      </c>
    </row>
    <row r="134" spans="2:10" x14ac:dyDescent="0.3">
      <c r="B134" s="227"/>
      <c r="C134" s="227"/>
      <c r="D134" s="227"/>
      <c r="E134" s="302"/>
      <c r="F134" s="303"/>
      <c r="G134" s="306"/>
      <c r="H134" s="304">
        <f t="shared" si="3"/>
        <v>0</v>
      </c>
      <c r="I134" s="305"/>
      <c r="J134" s="287">
        <f t="shared" si="2"/>
        <v>0</v>
      </c>
    </row>
    <row r="135" spans="2:10" x14ac:dyDescent="0.3">
      <c r="B135" s="227"/>
      <c r="C135" s="227"/>
      <c r="D135" s="227"/>
      <c r="E135" s="302"/>
      <c r="F135" s="303"/>
      <c r="G135" s="306"/>
      <c r="H135" s="304">
        <f t="shared" si="3"/>
        <v>0</v>
      </c>
      <c r="I135" s="307"/>
      <c r="J135" s="287">
        <f t="shared" si="2"/>
        <v>0</v>
      </c>
    </row>
    <row r="136" spans="2:10" x14ac:dyDescent="0.3">
      <c r="B136" s="227"/>
      <c r="C136" s="227"/>
      <c r="D136" s="227"/>
      <c r="E136" s="302"/>
      <c r="F136" s="303"/>
      <c r="G136" s="306"/>
      <c r="H136" s="304">
        <f t="shared" si="3"/>
        <v>0</v>
      </c>
      <c r="I136" s="305"/>
      <c r="J136" s="287">
        <f t="shared" si="2"/>
        <v>0</v>
      </c>
    </row>
    <row r="137" spans="2:10" x14ac:dyDescent="0.3">
      <c r="B137" s="227"/>
      <c r="C137" s="227"/>
      <c r="D137" s="227"/>
      <c r="E137" s="302"/>
      <c r="F137" s="303"/>
      <c r="G137" s="306"/>
      <c r="H137" s="304">
        <f t="shared" si="3"/>
        <v>0</v>
      </c>
      <c r="I137" s="305"/>
      <c r="J137" s="287">
        <f t="shared" si="2"/>
        <v>0</v>
      </c>
    </row>
    <row r="138" spans="2:10" x14ac:dyDescent="0.3">
      <c r="B138" s="227"/>
      <c r="C138" s="227"/>
      <c r="D138" s="227"/>
      <c r="E138" s="302"/>
      <c r="F138" s="303"/>
      <c r="G138" s="306"/>
      <c r="H138" s="304">
        <f t="shared" si="3"/>
        <v>0</v>
      </c>
      <c r="I138" s="307"/>
      <c r="J138" s="287">
        <f t="shared" si="2"/>
        <v>0</v>
      </c>
    </row>
    <row r="139" spans="2:10" x14ac:dyDescent="0.3">
      <c r="B139" s="227"/>
      <c r="C139" s="227"/>
      <c r="D139" s="227"/>
      <c r="E139" s="302"/>
      <c r="F139" s="303"/>
      <c r="G139" s="306"/>
      <c r="H139" s="304">
        <f t="shared" si="3"/>
        <v>0</v>
      </c>
      <c r="I139" s="305"/>
      <c r="J139" s="287">
        <f t="shared" si="2"/>
        <v>0</v>
      </c>
    </row>
    <row r="140" spans="2:10" x14ac:dyDescent="0.3">
      <c r="B140" s="227"/>
      <c r="C140" s="227"/>
      <c r="D140" s="227"/>
      <c r="E140" s="302"/>
      <c r="F140" s="303"/>
      <c r="G140" s="306"/>
      <c r="H140" s="304">
        <f t="shared" si="3"/>
        <v>0</v>
      </c>
      <c r="I140" s="305"/>
      <c r="J140" s="287">
        <f t="shared" si="2"/>
        <v>0</v>
      </c>
    </row>
    <row r="141" spans="2:10" x14ac:dyDescent="0.3">
      <c r="B141" s="227"/>
      <c r="C141" s="227"/>
      <c r="D141" s="227"/>
      <c r="E141" s="302"/>
      <c r="F141" s="303"/>
      <c r="G141" s="306"/>
      <c r="H141" s="304">
        <f t="shared" si="3"/>
        <v>0</v>
      </c>
      <c r="I141" s="307"/>
      <c r="J141" s="287">
        <f t="shared" si="2"/>
        <v>0</v>
      </c>
    </row>
    <row r="142" spans="2:10" x14ac:dyDescent="0.3">
      <c r="B142" s="227"/>
      <c r="C142" s="227"/>
      <c r="D142" s="227"/>
      <c r="E142" s="302"/>
      <c r="F142" s="303"/>
      <c r="G142" s="306"/>
      <c r="H142" s="304">
        <f t="shared" si="3"/>
        <v>0</v>
      </c>
      <c r="I142" s="305"/>
      <c r="J142" s="287">
        <f t="shared" si="2"/>
        <v>0</v>
      </c>
    </row>
    <row r="143" spans="2:10" x14ac:dyDescent="0.3">
      <c r="B143" s="227"/>
      <c r="C143" s="227"/>
      <c r="D143" s="227"/>
      <c r="E143" s="302"/>
      <c r="F143" s="303"/>
      <c r="G143" s="306"/>
      <c r="H143" s="304">
        <f t="shared" si="3"/>
        <v>0</v>
      </c>
      <c r="I143" s="305"/>
      <c r="J143" s="287">
        <f t="shared" si="2"/>
        <v>0</v>
      </c>
    </row>
    <row r="144" spans="2:10" x14ac:dyDescent="0.3">
      <c r="B144" s="227"/>
      <c r="C144" s="227"/>
      <c r="D144" s="227"/>
      <c r="E144" s="302"/>
      <c r="F144" s="303"/>
      <c r="G144" s="306"/>
      <c r="H144" s="304">
        <f t="shared" si="3"/>
        <v>0</v>
      </c>
      <c r="I144" s="307"/>
      <c r="J144" s="287">
        <f t="shared" si="2"/>
        <v>0</v>
      </c>
    </row>
    <row r="145" spans="2:10" x14ac:dyDescent="0.3">
      <c r="B145" s="227"/>
      <c r="C145" s="227"/>
      <c r="D145" s="227"/>
      <c r="E145" s="302"/>
      <c r="F145" s="303"/>
      <c r="G145" s="306"/>
      <c r="H145" s="304">
        <f t="shared" si="3"/>
        <v>0</v>
      </c>
      <c r="I145" s="305"/>
      <c r="J145" s="287">
        <f t="shared" si="2"/>
        <v>0</v>
      </c>
    </row>
    <row r="146" spans="2:10" x14ac:dyDescent="0.3">
      <c r="B146" s="227"/>
      <c r="C146" s="227"/>
      <c r="D146" s="227"/>
      <c r="E146" s="302"/>
      <c r="F146" s="303"/>
      <c r="G146" s="306"/>
      <c r="H146" s="304">
        <f t="shared" si="3"/>
        <v>0</v>
      </c>
      <c r="I146" s="305"/>
      <c r="J146" s="287">
        <f t="shared" ref="J146:J162" si="4">I146*H146</f>
        <v>0</v>
      </c>
    </row>
    <row r="147" spans="2:10" x14ac:dyDescent="0.3">
      <c r="B147" s="227"/>
      <c r="C147" s="227"/>
      <c r="D147" s="227"/>
      <c r="E147" s="302"/>
      <c r="F147" s="303"/>
      <c r="G147" s="306"/>
      <c r="H147" s="304">
        <f t="shared" ref="H147:H162" si="5">IF(E147,(G147/(E147*1720)),0)</f>
        <v>0</v>
      </c>
      <c r="I147" s="307"/>
      <c r="J147" s="287">
        <f t="shared" si="4"/>
        <v>0</v>
      </c>
    </row>
    <row r="148" spans="2:10" x14ac:dyDescent="0.3">
      <c r="B148" s="227"/>
      <c r="C148" s="227"/>
      <c r="D148" s="227"/>
      <c r="E148" s="302"/>
      <c r="F148" s="303"/>
      <c r="G148" s="306"/>
      <c r="H148" s="304">
        <f t="shared" si="5"/>
        <v>0</v>
      </c>
      <c r="I148" s="305"/>
      <c r="J148" s="287">
        <f t="shared" si="4"/>
        <v>0</v>
      </c>
    </row>
    <row r="149" spans="2:10" x14ac:dyDescent="0.3">
      <c r="B149" s="227"/>
      <c r="C149" s="227"/>
      <c r="D149" s="227"/>
      <c r="E149" s="302"/>
      <c r="F149" s="303"/>
      <c r="G149" s="306"/>
      <c r="H149" s="304">
        <f t="shared" si="5"/>
        <v>0</v>
      </c>
      <c r="I149" s="305"/>
      <c r="J149" s="287">
        <f t="shared" si="4"/>
        <v>0</v>
      </c>
    </row>
    <row r="150" spans="2:10" x14ac:dyDescent="0.3">
      <c r="B150" s="309"/>
      <c r="C150" s="309"/>
      <c r="D150" s="309"/>
      <c r="E150" s="310"/>
      <c r="F150" s="311"/>
      <c r="G150" s="312"/>
      <c r="H150" s="304">
        <f t="shared" si="5"/>
        <v>0</v>
      </c>
      <c r="I150" s="313"/>
      <c r="J150" s="287">
        <f t="shared" si="4"/>
        <v>0</v>
      </c>
    </row>
    <row r="151" spans="2:10" x14ac:dyDescent="0.3">
      <c r="B151" s="227"/>
      <c r="C151" s="227"/>
      <c r="D151" s="227"/>
      <c r="E151" s="302"/>
      <c r="F151" s="303"/>
      <c r="G151" s="306"/>
      <c r="H151" s="304">
        <f t="shared" si="5"/>
        <v>0</v>
      </c>
      <c r="I151" s="305"/>
      <c r="J151" s="287">
        <f t="shared" si="4"/>
        <v>0</v>
      </c>
    </row>
    <row r="152" spans="2:10" x14ac:dyDescent="0.3">
      <c r="B152" s="227"/>
      <c r="C152" s="227"/>
      <c r="D152" s="227"/>
      <c r="E152" s="302"/>
      <c r="F152" s="303"/>
      <c r="G152" s="306"/>
      <c r="H152" s="304">
        <f t="shared" si="5"/>
        <v>0</v>
      </c>
      <c r="I152" s="305"/>
      <c r="J152" s="287">
        <f t="shared" si="4"/>
        <v>0</v>
      </c>
    </row>
    <row r="153" spans="2:10" x14ac:dyDescent="0.3">
      <c r="B153" s="227"/>
      <c r="C153" s="227"/>
      <c r="D153" s="227"/>
      <c r="E153" s="302"/>
      <c r="F153" s="303"/>
      <c r="G153" s="306"/>
      <c r="H153" s="304">
        <f t="shared" si="5"/>
        <v>0</v>
      </c>
      <c r="I153" s="307"/>
      <c r="J153" s="287">
        <f t="shared" si="4"/>
        <v>0</v>
      </c>
    </row>
    <row r="154" spans="2:10" x14ac:dyDescent="0.3">
      <c r="B154" s="227"/>
      <c r="C154" s="227"/>
      <c r="D154" s="227"/>
      <c r="E154" s="302"/>
      <c r="F154" s="303"/>
      <c r="G154" s="306"/>
      <c r="H154" s="304">
        <f t="shared" si="5"/>
        <v>0</v>
      </c>
      <c r="I154" s="305"/>
      <c r="J154" s="287">
        <f t="shared" si="4"/>
        <v>0</v>
      </c>
    </row>
    <row r="155" spans="2:10" x14ac:dyDescent="0.3">
      <c r="B155" s="227"/>
      <c r="C155" s="227"/>
      <c r="D155" s="227"/>
      <c r="E155" s="302"/>
      <c r="F155" s="303"/>
      <c r="G155" s="306"/>
      <c r="H155" s="304">
        <f t="shared" si="5"/>
        <v>0</v>
      </c>
      <c r="I155" s="305"/>
      <c r="J155" s="287">
        <f t="shared" si="4"/>
        <v>0</v>
      </c>
    </row>
    <row r="156" spans="2:10" x14ac:dyDescent="0.3">
      <c r="B156" s="227"/>
      <c r="C156" s="227"/>
      <c r="D156" s="227"/>
      <c r="E156" s="302"/>
      <c r="F156" s="303"/>
      <c r="G156" s="306"/>
      <c r="H156" s="304">
        <f t="shared" si="5"/>
        <v>0</v>
      </c>
      <c r="I156" s="307"/>
      <c r="J156" s="287">
        <f t="shared" si="4"/>
        <v>0</v>
      </c>
    </row>
    <row r="157" spans="2:10" x14ac:dyDescent="0.3">
      <c r="B157" s="227"/>
      <c r="C157" s="227"/>
      <c r="D157" s="227"/>
      <c r="E157" s="302"/>
      <c r="F157" s="303"/>
      <c r="G157" s="306"/>
      <c r="H157" s="304">
        <f t="shared" si="5"/>
        <v>0</v>
      </c>
      <c r="I157" s="305"/>
      <c r="J157" s="287">
        <f t="shared" si="4"/>
        <v>0</v>
      </c>
    </row>
    <row r="158" spans="2:10" x14ac:dyDescent="0.3">
      <c r="B158" s="227"/>
      <c r="C158" s="227"/>
      <c r="D158" s="227"/>
      <c r="E158" s="302"/>
      <c r="F158" s="303"/>
      <c r="G158" s="306"/>
      <c r="H158" s="304">
        <f t="shared" si="5"/>
        <v>0</v>
      </c>
      <c r="I158" s="305"/>
      <c r="J158" s="287">
        <f t="shared" si="4"/>
        <v>0</v>
      </c>
    </row>
    <row r="159" spans="2:10" x14ac:dyDescent="0.3">
      <c r="B159" s="227"/>
      <c r="C159" s="227"/>
      <c r="D159" s="227"/>
      <c r="E159" s="302"/>
      <c r="F159" s="303"/>
      <c r="G159" s="306"/>
      <c r="H159" s="304">
        <f t="shared" si="5"/>
        <v>0</v>
      </c>
      <c r="I159" s="307"/>
      <c r="J159" s="287">
        <f t="shared" si="4"/>
        <v>0</v>
      </c>
    </row>
    <row r="160" spans="2:10" x14ac:dyDescent="0.3">
      <c r="B160" s="227"/>
      <c r="C160" s="227"/>
      <c r="D160" s="227"/>
      <c r="E160" s="302"/>
      <c r="F160" s="303"/>
      <c r="G160" s="306"/>
      <c r="H160" s="304">
        <f t="shared" si="5"/>
        <v>0</v>
      </c>
      <c r="I160" s="305"/>
      <c r="J160" s="287">
        <f t="shared" si="4"/>
        <v>0</v>
      </c>
    </row>
    <row r="161" spans="2:10" x14ac:dyDescent="0.3">
      <c r="B161" s="227"/>
      <c r="C161" s="227"/>
      <c r="D161" s="227"/>
      <c r="E161" s="302"/>
      <c r="F161" s="303"/>
      <c r="G161" s="306"/>
      <c r="H161" s="304">
        <f t="shared" si="5"/>
        <v>0</v>
      </c>
      <c r="I161" s="305"/>
      <c r="J161" s="287">
        <f t="shared" si="4"/>
        <v>0</v>
      </c>
    </row>
    <row r="162" spans="2:10" x14ac:dyDescent="0.3">
      <c r="B162" s="314"/>
      <c r="C162" s="314"/>
      <c r="D162" s="314"/>
      <c r="E162" s="315"/>
      <c r="F162" s="316"/>
      <c r="G162" s="317"/>
      <c r="H162" s="284">
        <f t="shared" si="5"/>
        <v>0</v>
      </c>
      <c r="I162" s="318"/>
      <c r="J162" s="287">
        <f t="shared" si="4"/>
        <v>0</v>
      </c>
    </row>
    <row r="164" spans="2:10" x14ac:dyDescent="0.3">
      <c r="D164" s="229" t="s">
        <v>196</v>
      </c>
    </row>
    <row r="165" spans="2:10" x14ac:dyDescent="0.3">
      <c r="D165" s="229" t="s">
        <v>183</v>
      </c>
    </row>
  </sheetData>
  <sheetProtection algorithmName="SHA-512" hashValue="0F/r4eiwMREAknZHfmCin37a/gpw6wqR1utdFEQVKDWmHeVlVlhh83TnFX4j5tazg0HSqi7d8z8l8bpS+9WYSQ==" saltValue="2e9xGUIIpajd1m0m8K4WQw==" spinCount="100000" sheet="1" objects="1" scenarios="1" formatCells="0" formatColumns="0" formatRows="0" insertColumns="0" insertRows="0" insertHyperlinks="0" deleteRows="0" sort="0" autoFilter="0" pivotTables="0"/>
  <mergeCells count="12">
    <mergeCell ref="B17:I17"/>
    <mergeCell ref="A3:B3"/>
    <mergeCell ref="A4:B4"/>
    <mergeCell ref="G4:I7"/>
    <mergeCell ref="A5:B5"/>
    <mergeCell ref="A6:B6"/>
    <mergeCell ref="A7:B7"/>
    <mergeCell ref="B9:J9"/>
    <mergeCell ref="B10:J10"/>
    <mergeCell ref="B11:J11"/>
    <mergeCell ref="F14:G14"/>
    <mergeCell ref="F16:G16"/>
  </mergeCells>
  <dataValidations count="2">
    <dataValidation type="list" allowBlank="1" showInputMessage="1" showErrorMessage="1" sqref="D18:D162" xr:uid="{00000000-0002-0000-0100-000000000000}">
      <formula1>$D$164:$D$165</formula1>
    </dataValidation>
    <dataValidation type="list" allowBlank="1" showInputMessage="1" showErrorMessage="1" sqref="F18:F162" xr:uid="{00000000-0002-0000-0100-000001000000}">
      <formula1>$M$52:$M$55</formula1>
    </dataValidation>
  </dataValidations>
  <printOptions horizontalCentered="1" verticalCentered="1"/>
  <pageMargins left="0.31496062992125984" right="0.31496062992125984" top="0.74803149606299213" bottom="0.74803149606299213" header="0.15748031496062992" footer="0.31496062992125984"/>
  <pageSetup paperSize="9" scale="46" fitToHeight="0" orientation="portrait" r:id="rId1"/>
  <headerFooter>
    <oddHeader>&amp;L&amp;G
&amp;C&amp;"-,Gras"&amp;K03+000PLAN DE FINANCEMENT - FEDER
PROGRAMME OPERATIONNEL INTERREGIONAL FEDER 
PYRENEES 2014-2020 &amp;R&amp;"-,Gras"&amp;14&amp;K03+000ANNEXE 1 
FEDER</oddHeader>
    <oddFooter xml:space="preserve">&amp;C&amp;P/&amp;P&amp;R&amp;8Version du  3 juin 2020 
</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tabColor theme="5" tint="0.39997558519241921"/>
  </sheetPr>
  <dimension ref="A1:I54"/>
  <sheetViews>
    <sheetView view="pageLayout" zoomScale="80" zoomScaleNormal="100" zoomScaleSheetLayoutView="100" zoomScalePageLayoutView="80" workbookViewId="0">
      <selection activeCell="M7" sqref="M7"/>
    </sheetView>
  </sheetViews>
  <sheetFormatPr baseColWidth="10" defaultColWidth="11.54296875" defaultRowHeight="13" x14ac:dyDescent="0.3"/>
  <cols>
    <col min="1" max="1" width="11.54296875" style="34"/>
    <col min="2" max="2" width="12.81640625" style="35" customWidth="1"/>
    <col min="3" max="3" width="19.1796875" style="34" customWidth="1"/>
    <col min="4" max="4" width="25" style="34" customWidth="1"/>
    <col min="5" max="5" width="21.7265625" style="34" customWidth="1"/>
    <col min="6" max="8" width="16.7265625" style="36" customWidth="1"/>
    <col min="9" max="9" width="5.81640625" style="34" customWidth="1"/>
    <col min="10" max="16384" width="11.54296875" style="34"/>
  </cols>
  <sheetData>
    <row r="1" spans="1:9" ht="14.5" customHeight="1" x14ac:dyDescent="0.3"/>
    <row r="2" spans="1:9" ht="15.5" x14ac:dyDescent="0.35">
      <c r="A2" s="375" t="s">
        <v>123</v>
      </c>
      <c r="B2" s="375"/>
      <c r="C2" s="375"/>
      <c r="D2" s="375"/>
      <c r="E2" s="375"/>
      <c r="F2" s="375"/>
      <c r="G2" s="375"/>
      <c r="H2" s="375"/>
      <c r="I2" s="69"/>
    </row>
    <row r="3" spans="1:9" x14ac:dyDescent="0.3">
      <c r="B3" s="34"/>
    </row>
    <row r="4" spans="1:9" x14ac:dyDescent="0.3">
      <c r="A4" s="376" t="s">
        <v>0</v>
      </c>
      <c r="B4" s="376"/>
      <c r="C4" s="320">
        <f>'Personnel à taux fixe'!C3</f>
        <v>0</v>
      </c>
      <c r="H4" s="359"/>
      <c r="I4" s="359"/>
    </row>
    <row r="5" spans="1:9" ht="14.5" customHeight="1" x14ac:dyDescent="0.3">
      <c r="A5" s="376" t="s">
        <v>1</v>
      </c>
      <c r="B5" s="376"/>
      <c r="C5" s="320">
        <f>'Personnel à taux fixe'!C4</f>
        <v>0</v>
      </c>
      <c r="H5" s="359"/>
      <c r="I5" s="359"/>
    </row>
    <row r="6" spans="1:9" ht="14.5" customHeight="1" x14ac:dyDescent="0.3">
      <c r="A6" s="376" t="s">
        <v>2</v>
      </c>
      <c r="B6" s="376"/>
      <c r="C6" s="321" t="str">
        <f>'Personnel à taux fixe'!C5</f>
        <v>JJ/MM/AAAA</v>
      </c>
      <c r="H6" s="359"/>
      <c r="I6" s="359"/>
    </row>
    <row r="7" spans="1:9" ht="14.5" customHeight="1" x14ac:dyDescent="0.3">
      <c r="A7" s="376" t="s">
        <v>3</v>
      </c>
      <c r="B7" s="376"/>
      <c r="C7" s="321" t="str">
        <f>'Personnel à taux fixe'!C6</f>
        <v>JJ/MM/AAAA</v>
      </c>
    </row>
    <row r="8" spans="1:9" ht="15" customHeight="1" x14ac:dyDescent="0.3">
      <c r="A8" s="376" t="s">
        <v>4</v>
      </c>
      <c r="B8" s="376"/>
      <c r="C8" s="320" t="e">
        <f>'Personnel à taux fixe'!C7</f>
        <v>#VALUE!</v>
      </c>
    </row>
    <row r="9" spans="1:9" ht="15" customHeight="1" x14ac:dyDescent="0.3">
      <c r="A9" s="71"/>
      <c r="B9" s="71"/>
      <c r="C9" s="41"/>
    </row>
    <row r="10" spans="1:9" ht="64.150000000000006" customHeight="1" x14ac:dyDescent="0.3">
      <c r="C10" s="42" t="s">
        <v>5</v>
      </c>
      <c r="D10" s="72" t="s">
        <v>129</v>
      </c>
      <c r="E10" s="42" t="s">
        <v>44</v>
      </c>
      <c r="F10" s="215" t="s">
        <v>159</v>
      </c>
      <c r="G10" s="48" t="s">
        <v>106</v>
      </c>
      <c r="H10" s="214" t="s">
        <v>124</v>
      </c>
      <c r="I10" s="73"/>
    </row>
    <row r="11" spans="1:9" s="49" customFormat="1" ht="33.75" customHeight="1" x14ac:dyDescent="0.3">
      <c r="B11" s="46"/>
      <c r="C11" s="47"/>
      <c r="D11" s="47"/>
      <c r="E11" s="47"/>
      <c r="F11" s="214" t="s">
        <v>160</v>
      </c>
      <c r="G11" s="47" t="s">
        <v>41</v>
      </c>
      <c r="H11" s="214" t="s">
        <v>161</v>
      </c>
    </row>
    <row r="12" spans="1:9" x14ac:dyDescent="0.3">
      <c r="C12" s="370" t="s">
        <v>51</v>
      </c>
      <c r="D12" s="57"/>
      <c r="E12" s="29"/>
      <c r="F12" s="30"/>
      <c r="G12" s="30"/>
      <c r="H12" s="235">
        <f t="shared" ref="H12:H26" si="0">F12*G12</f>
        <v>0</v>
      </c>
    </row>
    <row r="13" spans="1:9" x14ac:dyDescent="0.3">
      <c r="C13" s="371"/>
      <c r="D13" s="57"/>
      <c r="E13" s="29"/>
      <c r="F13" s="30"/>
      <c r="G13" s="30"/>
      <c r="H13" s="235">
        <f t="shared" si="0"/>
        <v>0</v>
      </c>
    </row>
    <row r="14" spans="1:9" ht="14.5" customHeight="1" x14ac:dyDescent="0.3">
      <c r="B14" s="34"/>
      <c r="C14" s="371"/>
      <c r="D14" s="57"/>
      <c r="E14" s="31"/>
      <c r="F14" s="30"/>
      <c r="G14" s="30"/>
      <c r="H14" s="235">
        <f>F14*G14</f>
        <v>0</v>
      </c>
    </row>
    <row r="15" spans="1:9" s="229" customFormat="1" ht="14.5" customHeight="1" x14ac:dyDescent="0.3">
      <c r="C15" s="371"/>
      <c r="D15" s="57"/>
      <c r="E15" s="31"/>
      <c r="F15" s="228"/>
      <c r="G15" s="228"/>
      <c r="H15" s="235">
        <f t="shared" ref="H15:H23" si="1">F15*G15</f>
        <v>0</v>
      </c>
    </row>
    <row r="16" spans="1:9" s="229" customFormat="1" ht="14.5" customHeight="1" x14ac:dyDescent="0.3">
      <c r="C16" s="371"/>
      <c r="D16" s="57"/>
      <c r="E16" s="31"/>
      <c r="F16" s="228"/>
      <c r="G16" s="228"/>
      <c r="H16" s="235">
        <f t="shared" ref="H16:H19" si="2">F16*G16</f>
        <v>0</v>
      </c>
    </row>
    <row r="17" spans="2:8" s="229" customFormat="1" ht="14.5" customHeight="1" x14ac:dyDescent="0.3">
      <c r="C17" s="371"/>
      <c r="D17" s="57"/>
      <c r="E17" s="31"/>
      <c r="F17" s="228"/>
      <c r="G17" s="228"/>
      <c r="H17" s="235">
        <f t="shared" si="2"/>
        <v>0</v>
      </c>
    </row>
    <row r="18" spans="2:8" s="229" customFormat="1" ht="14.5" customHeight="1" x14ac:dyDescent="0.3">
      <c r="C18" s="371"/>
      <c r="D18" s="57"/>
      <c r="E18" s="31"/>
      <c r="F18" s="228"/>
      <c r="G18" s="228"/>
      <c r="H18" s="235">
        <f t="shared" si="2"/>
        <v>0</v>
      </c>
    </row>
    <row r="19" spans="2:8" s="229" customFormat="1" ht="14.5" customHeight="1" x14ac:dyDescent="0.3">
      <c r="C19" s="371"/>
      <c r="D19" s="57"/>
      <c r="E19" s="31"/>
      <c r="F19" s="228"/>
      <c r="G19" s="228"/>
      <c r="H19" s="235">
        <f t="shared" si="2"/>
        <v>0</v>
      </c>
    </row>
    <row r="20" spans="2:8" s="229" customFormat="1" ht="14.5" customHeight="1" x14ac:dyDescent="0.3">
      <c r="C20" s="371"/>
      <c r="D20" s="57"/>
      <c r="E20" s="31"/>
      <c r="F20" s="228"/>
      <c r="G20" s="228"/>
      <c r="H20" s="235">
        <f t="shared" si="1"/>
        <v>0</v>
      </c>
    </row>
    <row r="21" spans="2:8" s="229" customFormat="1" ht="14.5" customHeight="1" x14ac:dyDescent="0.3">
      <c r="C21" s="371"/>
      <c r="D21" s="57"/>
      <c r="E21" s="31"/>
      <c r="F21" s="228"/>
      <c r="G21" s="228"/>
      <c r="H21" s="235">
        <f t="shared" si="1"/>
        <v>0</v>
      </c>
    </row>
    <row r="22" spans="2:8" s="229" customFormat="1" ht="14.5" customHeight="1" x14ac:dyDescent="0.3">
      <c r="C22" s="371"/>
      <c r="D22" s="57"/>
      <c r="E22" s="31"/>
      <c r="F22" s="228"/>
      <c r="G22" s="228"/>
      <c r="H22" s="235">
        <f t="shared" si="1"/>
        <v>0</v>
      </c>
    </row>
    <row r="23" spans="2:8" s="229" customFormat="1" ht="14.5" customHeight="1" x14ac:dyDescent="0.3">
      <c r="C23" s="371"/>
      <c r="D23" s="57"/>
      <c r="E23" s="31"/>
      <c r="F23" s="228"/>
      <c r="G23" s="228"/>
      <c r="H23" s="235">
        <f t="shared" si="1"/>
        <v>0</v>
      </c>
    </row>
    <row r="24" spans="2:8" ht="14.5" customHeight="1" x14ac:dyDescent="0.3">
      <c r="B24" s="34"/>
      <c r="C24" s="371"/>
      <c r="D24" s="57"/>
      <c r="E24" s="31"/>
      <c r="F24" s="30"/>
      <c r="G24" s="30"/>
      <c r="H24" s="235">
        <f t="shared" si="0"/>
        <v>0</v>
      </c>
    </row>
    <row r="25" spans="2:8" ht="14.5" customHeight="1" x14ac:dyDescent="0.3">
      <c r="B25" s="34"/>
      <c r="C25" s="371"/>
      <c r="D25" s="57"/>
      <c r="E25" s="31"/>
      <c r="F25" s="30"/>
      <c r="G25" s="30"/>
      <c r="H25" s="235">
        <f t="shared" si="0"/>
        <v>0</v>
      </c>
    </row>
    <row r="26" spans="2:8" ht="14.5" customHeight="1" x14ac:dyDescent="0.3">
      <c r="B26" s="34"/>
      <c r="C26" s="371"/>
      <c r="D26" s="57"/>
      <c r="E26" s="31"/>
      <c r="F26" s="30"/>
      <c r="G26" s="30"/>
      <c r="H26" s="235">
        <f t="shared" si="0"/>
        <v>0</v>
      </c>
    </row>
    <row r="27" spans="2:8" x14ac:dyDescent="0.3">
      <c r="B27" s="34"/>
      <c r="C27" s="372"/>
      <c r="D27" s="28"/>
      <c r="E27" s="28"/>
      <c r="F27" s="32"/>
      <c r="G27" s="58" t="s">
        <v>31</v>
      </c>
      <c r="H27" s="324">
        <f>SUM(H12:H26)</f>
        <v>0</v>
      </c>
    </row>
    <row r="28" spans="2:8" ht="14.5" x14ac:dyDescent="0.35">
      <c r="B28" s="50"/>
      <c r="C28" s="44"/>
    </row>
    <row r="29" spans="2:8" ht="14.5" x14ac:dyDescent="0.35">
      <c r="B29" s="50"/>
      <c r="C29" s="44"/>
    </row>
    <row r="30" spans="2:8" ht="64.150000000000006" customHeight="1" x14ac:dyDescent="0.3">
      <c r="C30" s="42" t="s">
        <v>5</v>
      </c>
      <c r="D30" s="42" t="s">
        <v>130</v>
      </c>
      <c r="E30" s="42" t="s">
        <v>44</v>
      </c>
      <c r="F30" s="373" t="s">
        <v>48</v>
      </c>
      <c r="G30" s="374"/>
      <c r="H30" s="214" t="s">
        <v>49</v>
      </c>
    </row>
    <row r="31" spans="2:8" x14ac:dyDescent="0.3">
      <c r="C31" s="367" t="s">
        <v>120</v>
      </c>
      <c r="D31" s="29" t="s">
        <v>32</v>
      </c>
      <c r="E31" s="29"/>
      <c r="F31" s="59"/>
      <c r="G31" s="60"/>
      <c r="H31" s="228">
        <v>0</v>
      </c>
    </row>
    <row r="32" spans="2:8" x14ac:dyDescent="0.3">
      <c r="C32" s="368"/>
      <c r="D32" s="29" t="s">
        <v>32</v>
      </c>
      <c r="E32" s="29"/>
      <c r="F32" s="61"/>
      <c r="G32" s="57"/>
      <c r="H32" s="228">
        <v>0</v>
      </c>
    </row>
    <row r="33" spans="2:8" s="52" customFormat="1" x14ac:dyDescent="0.3">
      <c r="B33" s="34"/>
      <c r="C33" s="368"/>
      <c r="D33" s="29" t="s">
        <v>32</v>
      </c>
      <c r="E33" s="31"/>
      <c r="F33" s="62"/>
      <c r="G33" s="63"/>
      <c r="H33" s="228">
        <v>0</v>
      </c>
    </row>
    <row r="34" spans="2:8" s="52" customFormat="1" x14ac:dyDescent="0.3">
      <c r="B34" s="229"/>
      <c r="C34" s="368"/>
      <c r="D34" s="227" t="s">
        <v>32</v>
      </c>
      <c r="E34" s="227"/>
      <c r="F34" s="61"/>
      <c r="G34" s="57"/>
      <c r="H34" s="228">
        <v>0</v>
      </c>
    </row>
    <row r="35" spans="2:8" s="52" customFormat="1" x14ac:dyDescent="0.3">
      <c r="B35" s="229"/>
      <c r="C35" s="368"/>
      <c r="D35" s="227" t="s">
        <v>32</v>
      </c>
      <c r="E35" s="227"/>
      <c r="F35" s="61"/>
      <c r="G35" s="57"/>
      <c r="H35" s="228">
        <v>0</v>
      </c>
    </row>
    <row r="36" spans="2:8" s="52" customFormat="1" x14ac:dyDescent="0.3">
      <c r="B36" s="229"/>
      <c r="C36" s="368"/>
      <c r="D36" s="227" t="s">
        <v>32</v>
      </c>
      <c r="E36" s="227"/>
      <c r="F36" s="61"/>
      <c r="G36" s="57"/>
      <c r="H36" s="228">
        <v>0</v>
      </c>
    </row>
    <row r="37" spans="2:8" s="52" customFormat="1" x14ac:dyDescent="0.3">
      <c r="B37" s="229"/>
      <c r="C37" s="368"/>
      <c r="D37" s="227" t="s">
        <v>32</v>
      </c>
      <c r="E37" s="227"/>
      <c r="F37" s="61"/>
      <c r="G37" s="57"/>
      <c r="H37" s="228">
        <v>0</v>
      </c>
    </row>
    <row r="38" spans="2:8" s="52" customFormat="1" x14ac:dyDescent="0.3">
      <c r="B38" s="229"/>
      <c r="C38" s="368"/>
      <c r="D38" s="227" t="s">
        <v>32</v>
      </c>
      <c r="E38" s="227"/>
      <c r="F38" s="61"/>
      <c r="G38" s="57"/>
      <c r="H38" s="228">
        <v>0</v>
      </c>
    </row>
    <row r="39" spans="2:8" s="52" customFormat="1" x14ac:dyDescent="0.3">
      <c r="B39" s="229"/>
      <c r="C39" s="368"/>
      <c r="D39" s="227" t="s">
        <v>32</v>
      </c>
      <c r="E39" s="227"/>
      <c r="F39" s="61"/>
      <c r="G39" s="57"/>
      <c r="H39" s="228">
        <v>0</v>
      </c>
    </row>
    <row r="40" spans="2:8" s="52" customFormat="1" x14ac:dyDescent="0.3">
      <c r="B40" s="229"/>
      <c r="C40" s="368"/>
      <c r="D40" s="227" t="s">
        <v>32</v>
      </c>
      <c r="E40" s="227"/>
      <c r="F40" s="61"/>
      <c r="G40" s="57"/>
      <c r="H40" s="228">
        <v>0</v>
      </c>
    </row>
    <row r="41" spans="2:8" s="52" customFormat="1" x14ac:dyDescent="0.3">
      <c r="B41" s="229"/>
      <c r="C41" s="368"/>
      <c r="D41" s="227" t="s">
        <v>32</v>
      </c>
      <c r="E41" s="227"/>
      <c r="F41" s="61"/>
      <c r="G41" s="57"/>
      <c r="H41" s="228">
        <v>0</v>
      </c>
    </row>
    <row r="42" spans="2:8" s="52" customFormat="1" x14ac:dyDescent="0.3">
      <c r="B42" s="229"/>
      <c r="C42" s="368"/>
      <c r="D42" s="227" t="s">
        <v>32</v>
      </c>
      <c r="E42" s="227"/>
      <c r="F42" s="61"/>
      <c r="G42" s="57"/>
      <c r="H42" s="228">
        <v>0</v>
      </c>
    </row>
    <row r="43" spans="2:8" s="52" customFormat="1" x14ac:dyDescent="0.3">
      <c r="B43" s="34"/>
      <c r="C43" s="368"/>
      <c r="D43" s="29" t="s">
        <v>32</v>
      </c>
      <c r="E43" s="31"/>
      <c r="F43" s="62"/>
      <c r="G43" s="63"/>
      <c r="H43" s="228">
        <v>0</v>
      </c>
    </row>
    <row r="44" spans="2:8" x14ac:dyDescent="0.3">
      <c r="B44" s="34"/>
      <c r="C44" s="368"/>
      <c r="D44" s="29" t="s">
        <v>32</v>
      </c>
      <c r="E44" s="31"/>
      <c r="F44" s="62"/>
      <c r="G44" s="63"/>
      <c r="H44" s="228">
        <v>0</v>
      </c>
    </row>
    <row r="45" spans="2:8" x14ac:dyDescent="0.3">
      <c r="B45" s="53"/>
      <c r="C45" s="369"/>
      <c r="D45" s="29" t="s">
        <v>32</v>
      </c>
      <c r="E45" s="31"/>
      <c r="F45" s="64"/>
      <c r="G45" s="65"/>
      <c r="H45" s="228">
        <v>0</v>
      </c>
    </row>
    <row r="46" spans="2:8" x14ac:dyDescent="0.3">
      <c r="B46" s="53"/>
      <c r="C46" s="75"/>
      <c r="D46" s="66"/>
      <c r="E46" s="66"/>
      <c r="F46" s="67"/>
      <c r="G46" s="68" t="s">
        <v>31</v>
      </c>
      <c r="H46" s="325">
        <f>SUM(H31:H45)</f>
        <v>0</v>
      </c>
    </row>
    <row r="47" spans="2:8" ht="13.5" thickBot="1" x14ac:dyDescent="0.35">
      <c r="C47" s="53"/>
      <c r="D47" s="56"/>
      <c r="E47" s="56"/>
      <c r="F47" s="55"/>
      <c r="G47" s="55"/>
      <c r="H47" s="55"/>
    </row>
    <row r="48" spans="2:8" ht="13.5" thickBot="1" x14ac:dyDescent="0.35">
      <c r="C48" s="76"/>
      <c r="D48" s="77"/>
      <c r="E48" s="77"/>
      <c r="F48" s="78" t="s">
        <v>50</v>
      </c>
      <c r="G48" s="78"/>
      <c r="H48" s="326">
        <f>H46+H27</f>
        <v>0</v>
      </c>
    </row>
    <row r="49" spans="3:8" x14ac:dyDescent="0.3">
      <c r="C49" s="54"/>
      <c r="D49" s="52"/>
      <c r="E49" s="52"/>
      <c r="F49" s="38"/>
      <c r="G49" s="38"/>
      <c r="H49" s="38"/>
    </row>
    <row r="50" spans="3:8" x14ac:dyDescent="0.3">
      <c r="C50" s="52"/>
      <c r="D50" s="52"/>
      <c r="E50" s="52"/>
      <c r="F50" s="38"/>
      <c r="G50" s="38"/>
      <c r="H50" s="38"/>
    </row>
    <row r="51" spans="3:8" x14ac:dyDescent="0.3">
      <c r="C51" s="52"/>
      <c r="D51" s="52"/>
      <c r="E51" s="52"/>
      <c r="F51" s="38"/>
      <c r="G51" s="38"/>
      <c r="H51" s="38"/>
    </row>
    <row r="52" spans="3:8" x14ac:dyDescent="0.3">
      <c r="C52" s="52"/>
      <c r="D52" s="52"/>
      <c r="E52" s="52"/>
      <c r="F52" s="38"/>
      <c r="G52" s="38"/>
      <c r="H52" s="38"/>
    </row>
    <row r="53" spans="3:8" x14ac:dyDescent="0.3">
      <c r="C53" s="52"/>
      <c r="D53" s="52"/>
      <c r="E53" s="52"/>
      <c r="F53" s="38"/>
      <c r="G53" s="38"/>
      <c r="H53" s="38"/>
    </row>
    <row r="54" spans="3:8" x14ac:dyDescent="0.3">
      <c r="C54" s="52"/>
      <c r="D54" s="52"/>
      <c r="E54" s="52"/>
      <c r="F54" s="38"/>
      <c r="G54" s="38"/>
      <c r="H54" s="38"/>
    </row>
  </sheetData>
  <sheetProtection password="8F0E" sheet="1" objects="1" scenarios="1" formatCells="0" formatColumns="0" formatRows="0" insertRows="0" autoFilter="0"/>
  <mergeCells count="10">
    <mergeCell ref="C31:C45"/>
    <mergeCell ref="C12:C27"/>
    <mergeCell ref="F30:G30"/>
    <mergeCell ref="H4:I6"/>
    <mergeCell ref="A2:H2"/>
    <mergeCell ref="A7:B7"/>
    <mergeCell ref="A8:B8"/>
    <mergeCell ref="A4:B4"/>
    <mergeCell ref="A5:B5"/>
    <mergeCell ref="A6:B6"/>
  </mergeCells>
  <hyperlinks>
    <hyperlink ref="F10" r:id="rId1" xr:uid="{00000000-0004-0000-0200-000000000000}"/>
  </hyperlinks>
  <printOptions horizontalCentered="1" verticalCentered="1"/>
  <pageMargins left="0.31496062992125984" right="0.31496062992125984" top="0.861328125" bottom="0.74803149606299213" header="0.31496062992125984" footer="0.31496062992125984"/>
  <pageSetup paperSize="9" scale="63" orientation="landscape" r:id="rId2"/>
  <headerFooter>
    <oddHeader>&amp;L&amp;G&amp;C&amp;"-,Gras"&amp;K03+000PLAN DE FINANCEMENT - FEDER
PROGRAMME OPERATIONNEL INTERREGIONAL FEDER 
PYRENEES 2014-2020 &amp;R&amp;"-,Gras"&amp;14&amp;K03+000ANNEXE 1 
FEDER</oddHeader>
    <oddFooter>&amp;L&amp;8&amp;P/&amp;N&amp;R&amp;8Version du 6 septembre 2018</oddFooter>
  </headerFooter>
  <ignoredErrors>
    <ignoredError sqref="G11" numberStoredAsText="1"/>
  </ignoredErrors>
  <legacyDrawingHF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200-000000000000}">
          <x14:formula1>
            <xm:f>'Liste de choix'!$E$2:$E$9</xm:f>
          </x14:formula1>
          <xm:sqref>D31:D45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3">
    <tabColor theme="5" tint="0.39997558519241921"/>
    <pageSetUpPr fitToPage="1"/>
  </sheetPr>
  <dimension ref="A1:K33"/>
  <sheetViews>
    <sheetView view="pageLayout" zoomScaleNormal="85" zoomScaleSheetLayoutView="100" workbookViewId="0">
      <selection activeCell="K7" sqref="K7"/>
    </sheetView>
  </sheetViews>
  <sheetFormatPr baseColWidth="10" defaultColWidth="11.54296875" defaultRowHeight="13" x14ac:dyDescent="0.3"/>
  <cols>
    <col min="1" max="1" width="11.54296875" style="34"/>
    <col min="2" max="2" width="13.7265625" style="35" customWidth="1"/>
    <col min="3" max="3" width="15.26953125" style="34" customWidth="1"/>
    <col min="4" max="4" width="21.7265625" style="34" customWidth="1"/>
    <col min="5" max="5" width="11.453125" style="90" customWidth="1"/>
    <col min="6" max="6" width="13" style="34" customWidth="1"/>
    <col min="7" max="7" width="9.54296875" style="36" customWidth="1"/>
    <col min="8" max="8" width="12.453125" style="36" customWidth="1"/>
    <col min="9" max="9" width="14" style="91" customWidth="1"/>
    <col min="10" max="10" width="11.54296875" style="91" customWidth="1"/>
    <col min="11" max="11" width="14.54296875" style="36" customWidth="1"/>
    <col min="12" max="16384" width="11.54296875" style="34"/>
  </cols>
  <sheetData>
    <row r="1" spans="1:11" ht="14.5" customHeight="1" x14ac:dyDescent="0.3"/>
    <row r="2" spans="1:11" ht="15.5" x14ac:dyDescent="0.35">
      <c r="A2" s="375" t="s">
        <v>125</v>
      </c>
      <c r="B2" s="375"/>
      <c r="C2" s="375"/>
      <c r="D2" s="375"/>
      <c r="E2" s="375"/>
      <c r="F2" s="375"/>
      <c r="G2" s="375"/>
      <c r="H2" s="375"/>
      <c r="I2" s="375"/>
      <c r="J2" s="375"/>
      <c r="K2" s="375"/>
    </row>
    <row r="3" spans="1:11" x14ac:dyDescent="0.3">
      <c r="B3" s="34"/>
      <c r="K3" s="70"/>
    </row>
    <row r="4" spans="1:11" x14ac:dyDescent="0.3">
      <c r="A4" s="376" t="s">
        <v>0</v>
      </c>
      <c r="B4" s="376"/>
      <c r="C4" s="320">
        <f>'Personnel à taux fixe'!C3</f>
        <v>0</v>
      </c>
      <c r="K4" s="225"/>
    </row>
    <row r="5" spans="1:11" x14ac:dyDescent="0.3">
      <c r="A5" s="376" t="s">
        <v>1</v>
      </c>
      <c r="B5" s="376"/>
      <c r="C5" s="320">
        <f>'Personnel à taux fixe'!C4</f>
        <v>0</v>
      </c>
      <c r="I5" s="92"/>
      <c r="J5" s="92"/>
      <c r="K5" s="224"/>
    </row>
    <row r="6" spans="1:11" x14ac:dyDescent="0.3">
      <c r="A6" s="376" t="s">
        <v>2</v>
      </c>
      <c r="B6" s="376"/>
      <c r="C6" s="321" t="str">
        <f>'Personnel à taux fixe'!C5</f>
        <v>JJ/MM/AAAA</v>
      </c>
      <c r="I6" s="92"/>
      <c r="J6" s="92"/>
      <c r="K6" s="224"/>
    </row>
    <row r="7" spans="1:11" x14ac:dyDescent="0.3">
      <c r="A7" s="376" t="s">
        <v>3</v>
      </c>
      <c r="B7" s="376"/>
      <c r="C7" s="321" t="str">
        <f>'Personnel à taux fixe'!C6</f>
        <v>JJ/MM/AAAA</v>
      </c>
    </row>
    <row r="8" spans="1:11" x14ac:dyDescent="0.3">
      <c r="A8" s="379" t="s">
        <v>121</v>
      </c>
      <c r="B8" s="379"/>
      <c r="C8" s="320" t="e">
        <f>'Personnel à taux fixe'!C7</f>
        <v>#VALUE!</v>
      </c>
    </row>
    <row r="9" spans="1:11" ht="15" customHeight="1" x14ac:dyDescent="0.3"/>
    <row r="10" spans="1:11" s="93" customFormat="1" ht="67.5" customHeight="1" x14ac:dyDescent="0.25">
      <c r="B10" s="94"/>
      <c r="C10" s="95" t="s">
        <v>5</v>
      </c>
      <c r="D10" s="95" t="s">
        <v>131</v>
      </c>
      <c r="E10" s="96" t="s">
        <v>52</v>
      </c>
      <c r="F10" s="97" t="s">
        <v>53</v>
      </c>
      <c r="G10" s="97" t="s">
        <v>94</v>
      </c>
      <c r="H10" s="97" t="s">
        <v>93</v>
      </c>
      <c r="I10" s="97" t="s">
        <v>92</v>
      </c>
      <c r="J10" s="98" t="s">
        <v>107</v>
      </c>
      <c r="K10" s="98" t="s">
        <v>108</v>
      </c>
    </row>
    <row r="11" spans="1:11" s="93" customFormat="1" ht="25.15" customHeight="1" x14ac:dyDescent="0.25">
      <c r="B11" s="94"/>
      <c r="C11" s="95"/>
      <c r="D11" s="95"/>
      <c r="E11" s="96"/>
      <c r="F11" s="99" t="s">
        <v>40</v>
      </c>
      <c r="G11" s="99" t="s">
        <v>41</v>
      </c>
      <c r="H11" s="100" t="s">
        <v>42</v>
      </c>
      <c r="I11" s="101" t="s">
        <v>43</v>
      </c>
      <c r="J11" s="99" t="s">
        <v>110</v>
      </c>
      <c r="K11" s="102" t="s">
        <v>109</v>
      </c>
    </row>
    <row r="12" spans="1:11" x14ac:dyDescent="0.3">
      <c r="C12" s="377" t="s">
        <v>95</v>
      </c>
      <c r="D12" s="79"/>
      <c r="E12" s="80"/>
      <c r="F12" s="81">
        <v>0</v>
      </c>
      <c r="G12" s="209">
        <v>1</v>
      </c>
      <c r="H12" s="234">
        <f>F12/G12</f>
        <v>0</v>
      </c>
      <c r="I12" s="208"/>
      <c r="J12" s="216"/>
      <c r="K12" s="236">
        <f>H12*I12*J12</f>
        <v>0</v>
      </c>
    </row>
    <row r="13" spans="1:11" ht="14.5" customHeight="1" x14ac:dyDescent="0.3">
      <c r="B13" s="34"/>
      <c r="C13" s="378"/>
      <c r="D13" s="79"/>
      <c r="E13" s="82"/>
      <c r="F13" s="81">
        <v>0</v>
      </c>
      <c r="G13" s="209">
        <v>1</v>
      </c>
      <c r="H13" s="217">
        <f t="shared" ref="H13:H24" si="0">F13/G13</f>
        <v>0</v>
      </c>
      <c r="I13" s="208"/>
      <c r="J13" s="216"/>
      <c r="K13" s="236">
        <f t="shared" ref="K13:K24" si="1">H13*I13*J13</f>
        <v>0</v>
      </c>
    </row>
    <row r="14" spans="1:11" ht="14.5" customHeight="1" x14ac:dyDescent="0.3">
      <c r="B14" s="34"/>
      <c r="C14" s="378"/>
      <c r="D14" s="79"/>
      <c r="E14" s="82"/>
      <c r="F14" s="81">
        <v>0</v>
      </c>
      <c r="G14" s="209">
        <v>1</v>
      </c>
      <c r="H14" s="217">
        <f t="shared" si="0"/>
        <v>0</v>
      </c>
      <c r="I14" s="208"/>
      <c r="J14" s="216"/>
      <c r="K14" s="236">
        <f t="shared" si="1"/>
        <v>0</v>
      </c>
    </row>
    <row r="15" spans="1:11" ht="14.5" customHeight="1" x14ac:dyDescent="0.3">
      <c r="B15" s="34"/>
      <c r="C15" s="378"/>
      <c r="D15" s="79"/>
      <c r="E15" s="82"/>
      <c r="F15" s="81">
        <v>0</v>
      </c>
      <c r="G15" s="209">
        <v>1</v>
      </c>
      <c r="H15" s="217">
        <f t="shared" si="0"/>
        <v>0</v>
      </c>
      <c r="I15" s="208"/>
      <c r="J15" s="216"/>
      <c r="K15" s="236">
        <f t="shared" si="1"/>
        <v>0</v>
      </c>
    </row>
    <row r="16" spans="1:11" ht="14.5" customHeight="1" x14ac:dyDescent="0.3">
      <c r="B16" s="34"/>
      <c r="C16" s="378"/>
      <c r="D16" s="79"/>
      <c r="E16" s="82"/>
      <c r="F16" s="81">
        <v>0</v>
      </c>
      <c r="G16" s="209">
        <v>1</v>
      </c>
      <c r="H16" s="217">
        <f t="shared" si="0"/>
        <v>0</v>
      </c>
      <c r="I16" s="208"/>
      <c r="J16" s="216"/>
      <c r="K16" s="236">
        <f t="shared" si="1"/>
        <v>0</v>
      </c>
    </row>
    <row r="17" spans="2:11" ht="14.5" customHeight="1" x14ac:dyDescent="0.3">
      <c r="B17" s="34"/>
      <c r="C17" s="378"/>
      <c r="D17" s="79"/>
      <c r="E17" s="82"/>
      <c r="F17" s="81">
        <v>0</v>
      </c>
      <c r="G17" s="209">
        <v>1</v>
      </c>
      <c r="H17" s="217">
        <f t="shared" si="0"/>
        <v>0</v>
      </c>
      <c r="I17" s="208"/>
      <c r="J17" s="216"/>
      <c r="K17" s="236">
        <f t="shared" si="1"/>
        <v>0</v>
      </c>
    </row>
    <row r="18" spans="2:11" ht="14.5" customHeight="1" x14ac:dyDescent="0.3">
      <c r="B18" s="34"/>
      <c r="C18" s="378"/>
      <c r="D18" s="79"/>
      <c r="E18" s="82"/>
      <c r="F18" s="81">
        <v>0</v>
      </c>
      <c r="G18" s="209">
        <v>1</v>
      </c>
      <c r="H18" s="217">
        <f t="shared" si="0"/>
        <v>0</v>
      </c>
      <c r="I18" s="208"/>
      <c r="J18" s="216"/>
      <c r="K18" s="236">
        <f t="shared" si="1"/>
        <v>0</v>
      </c>
    </row>
    <row r="19" spans="2:11" ht="14.5" customHeight="1" x14ac:dyDescent="0.3">
      <c r="B19" s="34"/>
      <c r="C19" s="378"/>
      <c r="D19" s="79"/>
      <c r="E19" s="82"/>
      <c r="F19" s="81">
        <v>0</v>
      </c>
      <c r="G19" s="209">
        <v>1</v>
      </c>
      <c r="H19" s="217">
        <f t="shared" si="0"/>
        <v>0</v>
      </c>
      <c r="I19" s="208"/>
      <c r="J19" s="216"/>
      <c r="K19" s="236">
        <f t="shared" si="1"/>
        <v>0</v>
      </c>
    </row>
    <row r="20" spans="2:11" ht="14.5" customHeight="1" x14ac:dyDescent="0.3">
      <c r="B20" s="34"/>
      <c r="C20" s="378"/>
      <c r="D20" s="79"/>
      <c r="E20" s="82"/>
      <c r="F20" s="81">
        <v>0</v>
      </c>
      <c r="G20" s="209">
        <v>1</v>
      </c>
      <c r="H20" s="217">
        <f t="shared" si="0"/>
        <v>0</v>
      </c>
      <c r="I20" s="208"/>
      <c r="J20" s="216"/>
      <c r="K20" s="236">
        <f t="shared" si="1"/>
        <v>0</v>
      </c>
    </row>
    <row r="21" spans="2:11" ht="14.5" customHeight="1" x14ac:dyDescent="0.3">
      <c r="B21" s="34"/>
      <c r="C21" s="378"/>
      <c r="D21" s="79"/>
      <c r="E21" s="82"/>
      <c r="F21" s="81">
        <v>0</v>
      </c>
      <c r="G21" s="209">
        <v>1</v>
      </c>
      <c r="H21" s="217">
        <f t="shared" si="0"/>
        <v>0</v>
      </c>
      <c r="I21" s="208"/>
      <c r="J21" s="216"/>
      <c r="K21" s="236">
        <f t="shared" si="1"/>
        <v>0</v>
      </c>
    </row>
    <row r="22" spans="2:11" ht="14.5" customHeight="1" x14ac:dyDescent="0.3">
      <c r="B22" s="34"/>
      <c r="C22" s="378"/>
      <c r="D22" s="79"/>
      <c r="E22" s="82"/>
      <c r="F22" s="81">
        <v>0</v>
      </c>
      <c r="G22" s="209">
        <v>1</v>
      </c>
      <c r="H22" s="217">
        <f t="shared" si="0"/>
        <v>0</v>
      </c>
      <c r="I22" s="208"/>
      <c r="J22" s="216"/>
      <c r="K22" s="236">
        <f t="shared" si="1"/>
        <v>0</v>
      </c>
    </row>
    <row r="23" spans="2:11" ht="14.5" customHeight="1" x14ac:dyDescent="0.3">
      <c r="B23" s="34"/>
      <c r="C23" s="378"/>
      <c r="D23" s="79"/>
      <c r="E23" s="82"/>
      <c r="F23" s="81">
        <v>0</v>
      </c>
      <c r="G23" s="209">
        <v>1</v>
      </c>
      <c r="H23" s="217">
        <f t="shared" si="0"/>
        <v>0</v>
      </c>
      <c r="I23" s="208"/>
      <c r="J23" s="216"/>
      <c r="K23" s="236">
        <f t="shared" si="1"/>
        <v>0</v>
      </c>
    </row>
    <row r="24" spans="2:11" ht="14.5" customHeight="1" x14ac:dyDescent="0.3">
      <c r="B24" s="34"/>
      <c r="C24" s="378"/>
      <c r="D24" s="79"/>
      <c r="E24" s="83"/>
      <c r="F24" s="81">
        <v>0</v>
      </c>
      <c r="G24" s="209">
        <v>1</v>
      </c>
      <c r="H24" s="217">
        <f t="shared" si="0"/>
        <v>0</v>
      </c>
      <c r="I24" s="208"/>
      <c r="J24" s="216"/>
      <c r="K24" s="236">
        <f t="shared" si="1"/>
        <v>0</v>
      </c>
    </row>
    <row r="25" spans="2:11" x14ac:dyDescent="0.3">
      <c r="B25" s="34"/>
      <c r="C25" s="103"/>
      <c r="D25" s="84"/>
      <c r="E25" s="85"/>
      <c r="F25" s="84"/>
      <c r="G25" s="86"/>
      <c r="H25" s="87"/>
      <c r="I25" s="88" t="s">
        <v>31</v>
      </c>
      <c r="J25" s="89"/>
      <c r="K25" s="210">
        <f>SUM(K12:K24)</f>
        <v>0</v>
      </c>
    </row>
    <row r="26" spans="2:11" ht="14.5" x14ac:dyDescent="0.35">
      <c r="B26" s="50"/>
      <c r="C26" s="44"/>
    </row>
    <row r="27" spans="2:11" ht="13.9" customHeight="1" x14ac:dyDescent="0.3">
      <c r="B27" s="53"/>
      <c r="C27" s="104"/>
      <c r="D27" s="56"/>
      <c r="E27" s="105"/>
      <c r="F27" s="56"/>
      <c r="G27" s="55"/>
      <c r="H27" s="106"/>
      <c r="I27" s="106"/>
      <c r="J27" s="107"/>
      <c r="K27" s="108"/>
    </row>
    <row r="28" spans="2:11" x14ac:dyDescent="0.3">
      <c r="B28" s="34"/>
      <c r="C28" s="53"/>
      <c r="D28" s="56"/>
      <c r="E28" s="105"/>
      <c r="F28" s="56"/>
      <c r="G28" s="55"/>
      <c r="H28" s="106"/>
      <c r="I28" s="106"/>
      <c r="J28" s="107"/>
      <c r="K28" s="108"/>
    </row>
    <row r="29" spans="2:11" s="52" customFormat="1" x14ac:dyDescent="0.3">
      <c r="C29" s="53"/>
      <c r="D29" s="56"/>
      <c r="E29" s="105"/>
      <c r="F29" s="56"/>
      <c r="G29" s="55"/>
      <c r="H29" s="106"/>
      <c r="I29" s="106"/>
      <c r="J29" s="107"/>
      <c r="K29" s="108"/>
    </row>
    <row r="30" spans="2:11" s="52" customFormat="1" x14ac:dyDescent="0.3">
      <c r="C30" s="53"/>
      <c r="D30" s="56"/>
      <c r="E30" s="105"/>
      <c r="F30" s="56"/>
      <c r="G30" s="55"/>
      <c r="H30" s="55"/>
      <c r="I30" s="109"/>
      <c r="J30" s="110"/>
      <c r="K30" s="38"/>
    </row>
    <row r="31" spans="2:11" x14ac:dyDescent="0.3">
      <c r="B31" s="34"/>
      <c r="D31" s="56"/>
      <c r="E31" s="105"/>
      <c r="F31" s="56"/>
      <c r="G31" s="55"/>
      <c r="H31" s="55"/>
    </row>
    <row r="32" spans="2:11" x14ac:dyDescent="0.3">
      <c r="D32" s="56"/>
      <c r="E32" s="105"/>
      <c r="F32" s="56"/>
      <c r="G32" s="55"/>
      <c r="H32" s="55"/>
    </row>
    <row r="33" spans="4:8" x14ac:dyDescent="0.3">
      <c r="D33" s="56"/>
      <c r="E33" s="105"/>
      <c r="F33" s="56"/>
      <c r="G33" s="55"/>
      <c r="H33" s="55"/>
    </row>
  </sheetData>
  <sheetProtection password="8F0E" sheet="1" objects="1" scenarios="1" formatCells="0" formatColumns="0" formatRows="0" insertRows="0" autoFilter="0"/>
  <mergeCells count="7">
    <mergeCell ref="A2:K2"/>
    <mergeCell ref="C12:C24"/>
    <mergeCell ref="A4:B4"/>
    <mergeCell ref="A5:B5"/>
    <mergeCell ref="A6:B6"/>
    <mergeCell ref="A7:B7"/>
    <mergeCell ref="A8:B8"/>
  </mergeCells>
  <printOptions horizontalCentered="1" verticalCentered="1"/>
  <pageMargins left="0.31496062992125984" right="0.31496062992125984" top="0.74803149606299213" bottom="0.74803149606299213" header="0.31496062992125984" footer="0.31496062992125984"/>
  <pageSetup paperSize="9" scale="94" fitToHeight="0" orientation="landscape" r:id="rId1"/>
  <headerFooter>
    <oddHeader xml:space="preserve">&amp;L&amp;G&amp;C&amp;"-,Gras"&amp;K03+000PLAN DE FINANCEMENT - FEDER
PROGRAMME OPERATIONNEL INTERREGIONAL FEDER
PYRENEES 2014-2020 &amp;R&amp;"-,Gras"&amp;14&amp;K03+000ANNEXE 1  
FEDER
</oddHeader>
    <oddFooter>&amp;L&amp;8&amp;P/&amp;N&amp;R&amp;8Version du 6 septembre 2018</oddFooter>
  </headerFooter>
  <ignoredErrors>
    <ignoredError sqref="H13:H24" evalError="1"/>
    <ignoredError sqref="I11:J11 G11" numberStoredAsText="1"/>
  </ignoredErrors>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300-000000000000}">
          <x14:formula1>
            <xm:f>'Liste de choix'!$A$2:$A$4</xm:f>
          </x14:formula1>
          <xm:sqref>D9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4">
    <tabColor theme="5" tint="0.39997558519241921"/>
    <pageSetUpPr fitToPage="1"/>
  </sheetPr>
  <dimension ref="A1:L53"/>
  <sheetViews>
    <sheetView view="pageLayout" zoomScale="80" zoomScaleNormal="90" zoomScaleSheetLayoutView="100" zoomScalePageLayoutView="80" workbookViewId="0">
      <selection activeCell="J5" sqref="J5"/>
    </sheetView>
  </sheetViews>
  <sheetFormatPr baseColWidth="10" defaultColWidth="11.54296875" defaultRowHeight="13" x14ac:dyDescent="0.3"/>
  <cols>
    <col min="1" max="1" width="11.54296875" style="34"/>
    <col min="2" max="2" width="11.1796875" style="35" customWidth="1"/>
    <col min="3" max="3" width="55" style="34" customWidth="1"/>
    <col min="4" max="4" width="28.81640625" style="34" customWidth="1"/>
    <col min="5" max="5" width="22.26953125" style="34" customWidth="1"/>
    <col min="6" max="6" width="20.7265625" style="34" customWidth="1"/>
    <col min="7" max="8" width="9.7265625" style="34" customWidth="1"/>
    <col min="9" max="16384" width="11.54296875" style="34"/>
  </cols>
  <sheetData>
    <row r="1" spans="1:12" ht="14.5" customHeight="1" x14ac:dyDescent="0.3"/>
    <row r="2" spans="1:12" ht="15.5" x14ac:dyDescent="0.35">
      <c r="A2" s="375" t="s">
        <v>104</v>
      </c>
      <c r="B2" s="375"/>
      <c r="C2" s="375"/>
      <c r="D2" s="375"/>
      <c r="E2" s="375"/>
      <c r="F2" s="375"/>
      <c r="G2" s="375"/>
      <c r="H2" s="375"/>
      <c r="I2" s="375"/>
      <c r="J2" s="344"/>
      <c r="K2" s="344"/>
    </row>
    <row r="3" spans="1:12" ht="15.5" x14ac:dyDescent="0.35">
      <c r="C3" s="69"/>
      <c r="D3" s="69"/>
      <c r="E3" s="69"/>
      <c r="F3" s="69"/>
      <c r="G3" s="69"/>
      <c r="H3" s="69"/>
      <c r="I3" s="69"/>
      <c r="J3" s="344"/>
      <c r="K3" s="344"/>
    </row>
    <row r="4" spans="1:12" x14ac:dyDescent="0.3">
      <c r="A4" s="376" t="s">
        <v>0</v>
      </c>
      <c r="B4" s="376"/>
      <c r="C4" s="320">
        <f>'Personnel à taux fixe'!C3</f>
        <v>0</v>
      </c>
      <c r="H4" s="226"/>
      <c r="I4" s="359"/>
    </row>
    <row r="5" spans="1:12" x14ac:dyDescent="0.3">
      <c r="A5" s="376" t="s">
        <v>1</v>
      </c>
      <c r="B5" s="376"/>
      <c r="C5" s="320">
        <f>'Personnel à taux fixe'!C4</f>
        <v>0</v>
      </c>
      <c r="H5" s="226"/>
      <c r="I5" s="359"/>
    </row>
    <row r="6" spans="1:12" ht="19.5" customHeight="1" x14ac:dyDescent="0.3">
      <c r="A6" s="376" t="s">
        <v>2</v>
      </c>
      <c r="B6" s="376"/>
      <c r="C6" s="321" t="str">
        <f>'Personnel à taux fixe'!C5</f>
        <v>JJ/MM/AAAA</v>
      </c>
      <c r="H6" s="226"/>
      <c r="I6" s="359"/>
    </row>
    <row r="7" spans="1:12" ht="21" customHeight="1" x14ac:dyDescent="0.35">
      <c r="A7" s="376" t="s">
        <v>3</v>
      </c>
      <c r="B7" s="376"/>
      <c r="C7" s="321" t="str">
        <f>'Personnel à taux fixe'!C6</f>
        <v>JJ/MM/AAAA</v>
      </c>
      <c r="G7" s="120"/>
    </row>
    <row r="8" spans="1:12" x14ac:dyDescent="0.3">
      <c r="A8" s="388" t="s">
        <v>121</v>
      </c>
      <c r="B8" s="388"/>
      <c r="C8" s="320" t="e">
        <f>'Personnel à taux fixe'!C7</f>
        <v>#VALUE!</v>
      </c>
      <c r="F8" s="121"/>
    </row>
    <row r="9" spans="1:12" x14ac:dyDescent="0.3">
      <c r="A9" s="122"/>
      <c r="B9" s="122"/>
      <c r="C9" s="41"/>
      <c r="F9" s="121"/>
    </row>
    <row r="10" spans="1:12" x14ac:dyDescent="0.3">
      <c r="C10" s="123" t="s">
        <v>35</v>
      </c>
      <c r="D10" s="111" t="s">
        <v>32</v>
      </c>
      <c r="E10" s="124"/>
      <c r="J10" s="266"/>
      <c r="K10" s="74"/>
      <c r="L10" s="74"/>
    </row>
    <row r="11" spans="1:12" ht="24" x14ac:dyDescent="0.3">
      <c r="C11" s="125" t="s">
        <v>135</v>
      </c>
      <c r="D11" s="112" t="s">
        <v>32</v>
      </c>
      <c r="E11" s="126"/>
    </row>
    <row r="12" spans="1:12" ht="14.5" customHeight="1" x14ac:dyDescent="0.3"/>
    <row r="13" spans="1:12" ht="39.65" customHeight="1" x14ac:dyDescent="0.3">
      <c r="C13" s="127" t="s">
        <v>63</v>
      </c>
      <c r="D13" s="127" t="s">
        <v>132</v>
      </c>
      <c r="E13" s="127" t="s">
        <v>91</v>
      </c>
      <c r="F13" s="127" t="s">
        <v>6</v>
      </c>
      <c r="G13" s="127" t="s">
        <v>33</v>
      </c>
      <c r="H13" s="127" t="s">
        <v>34</v>
      </c>
      <c r="I13" s="128" t="s">
        <v>7</v>
      </c>
    </row>
    <row r="14" spans="1:12" ht="13.9" customHeight="1" x14ac:dyDescent="0.3">
      <c r="C14" s="230" t="s">
        <v>32</v>
      </c>
      <c r="D14" s="114"/>
      <c r="E14" s="114"/>
      <c r="F14" s="114"/>
      <c r="G14" s="114"/>
      <c r="H14" s="114"/>
      <c r="I14" s="115">
        <v>0</v>
      </c>
    </row>
    <row r="15" spans="1:12" ht="13.9" customHeight="1" x14ac:dyDescent="0.3">
      <c r="B15" s="34"/>
      <c r="C15" s="230" t="s">
        <v>32</v>
      </c>
      <c r="D15" s="114"/>
      <c r="E15" s="114"/>
      <c r="F15" s="116"/>
      <c r="G15" s="116"/>
      <c r="H15" s="116"/>
      <c r="I15" s="115">
        <v>0</v>
      </c>
    </row>
    <row r="16" spans="1:12" ht="13.9" customHeight="1" x14ac:dyDescent="0.3">
      <c r="B16" s="34"/>
      <c r="C16" s="230" t="s">
        <v>32</v>
      </c>
      <c r="D16" s="114"/>
      <c r="E16" s="114"/>
      <c r="F16" s="116"/>
      <c r="G16" s="116"/>
      <c r="H16" s="116"/>
      <c r="I16" s="115">
        <v>0</v>
      </c>
    </row>
    <row r="17" spans="2:9" ht="13.9" customHeight="1" x14ac:dyDescent="0.3">
      <c r="B17" s="34"/>
      <c r="C17" s="230" t="s">
        <v>32</v>
      </c>
      <c r="D17" s="114"/>
      <c r="E17" s="114"/>
      <c r="F17" s="116"/>
      <c r="G17" s="116"/>
      <c r="H17" s="116"/>
      <c r="I17" s="115">
        <v>0</v>
      </c>
    </row>
    <row r="18" spans="2:9" ht="13.9" customHeight="1" x14ac:dyDescent="0.3">
      <c r="B18" s="34"/>
      <c r="C18" s="230" t="s">
        <v>32</v>
      </c>
      <c r="D18" s="114"/>
      <c r="E18" s="114"/>
      <c r="F18" s="116"/>
      <c r="G18" s="116"/>
      <c r="H18" s="116"/>
      <c r="I18" s="115">
        <v>0</v>
      </c>
    </row>
    <row r="19" spans="2:9" ht="13.9" customHeight="1" x14ac:dyDescent="0.3">
      <c r="B19" s="34"/>
      <c r="C19" s="230" t="s">
        <v>32</v>
      </c>
      <c r="D19" s="114"/>
      <c r="E19" s="114"/>
      <c r="F19" s="116"/>
      <c r="G19" s="116"/>
      <c r="H19" s="116"/>
      <c r="I19" s="115">
        <v>0</v>
      </c>
    </row>
    <row r="20" spans="2:9" ht="13.9" customHeight="1" x14ac:dyDescent="0.3">
      <c r="B20" s="34"/>
      <c r="C20" s="230" t="s">
        <v>32</v>
      </c>
      <c r="D20" s="114"/>
      <c r="E20" s="114"/>
      <c r="F20" s="116"/>
      <c r="G20" s="116"/>
      <c r="H20" s="116"/>
      <c r="I20" s="115">
        <v>0</v>
      </c>
    </row>
    <row r="21" spans="2:9" ht="13.9" customHeight="1" x14ac:dyDescent="0.3">
      <c r="B21" s="34"/>
      <c r="C21" s="113" t="s">
        <v>32</v>
      </c>
      <c r="D21" s="114"/>
      <c r="E21" s="114"/>
      <c r="F21" s="116"/>
      <c r="G21" s="116"/>
      <c r="H21" s="116"/>
      <c r="I21" s="115">
        <v>0</v>
      </c>
    </row>
    <row r="22" spans="2:9" s="229" customFormat="1" ht="13.9" customHeight="1" x14ac:dyDescent="0.3">
      <c r="C22" s="230" t="s">
        <v>32</v>
      </c>
      <c r="D22" s="114"/>
      <c r="E22" s="114"/>
      <c r="F22" s="116"/>
      <c r="G22" s="116"/>
      <c r="H22" s="116"/>
      <c r="I22" s="115">
        <v>0</v>
      </c>
    </row>
    <row r="23" spans="2:9" s="229" customFormat="1" ht="13.9" customHeight="1" x14ac:dyDescent="0.3">
      <c r="C23" s="230" t="s">
        <v>32</v>
      </c>
      <c r="D23" s="114"/>
      <c r="E23" s="114"/>
      <c r="F23" s="116"/>
      <c r="G23" s="116"/>
      <c r="H23" s="116"/>
      <c r="I23" s="115">
        <v>0</v>
      </c>
    </row>
    <row r="24" spans="2:9" s="229" customFormat="1" ht="13.9" customHeight="1" x14ac:dyDescent="0.3">
      <c r="C24" s="230" t="s">
        <v>32</v>
      </c>
      <c r="D24" s="114"/>
      <c r="E24" s="114"/>
      <c r="F24" s="116"/>
      <c r="G24" s="116"/>
      <c r="H24" s="116"/>
      <c r="I24" s="115">
        <v>0</v>
      </c>
    </row>
    <row r="25" spans="2:9" s="229" customFormat="1" ht="13.9" customHeight="1" x14ac:dyDescent="0.3">
      <c r="C25" s="230" t="s">
        <v>32</v>
      </c>
      <c r="D25" s="114"/>
      <c r="E25" s="114"/>
      <c r="F25" s="116"/>
      <c r="G25" s="116"/>
      <c r="H25" s="116"/>
      <c r="I25" s="115">
        <v>0</v>
      </c>
    </row>
    <row r="26" spans="2:9" s="229" customFormat="1" ht="13.9" customHeight="1" x14ac:dyDescent="0.3">
      <c r="C26" s="230" t="s">
        <v>32</v>
      </c>
      <c r="D26" s="114"/>
      <c r="E26" s="114"/>
      <c r="F26" s="116"/>
      <c r="G26" s="116"/>
      <c r="H26" s="116"/>
      <c r="I26" s="115">
        <v>0</v>
      </c>
    </row>
    <row r="27" spans="2:9" s="229" customFormat="1" ht="13.9" customHeight="1" x14ac:dyDescent="0.3">
      <c r="C27" s="230" t="s">
        <v>32</v>
      </c>
      <c r="D27" s="114"/>
      <c r="E27" s="114"/>
      <c r="F27" s="116"/>
      <c r="G27" s="116"/>
      <c r="H27" s="116"/>
      <c r="I27" s="115">
        <v>0</v>
      </c>
    </row>
    <row r="28" spans="2:9" s="229" customFormat="1" ht="13.9" customHeight="1" x14ac:dyDescent="0.3">
      <c r="C28" s="230" t="s">
        <v>32</v>
      </c>
      <c r="D28" s="114"/>
      <c r="E28" s="114"/>
      <c r="F28" s="116"/>
      <c r="G28" s="116"/>
      <c r="H28" s="116"/>
      <c r="I28" s="115">
        <v>0</v>
      </c>
    </row>
    <row r="29" spans="2:9" s="229" customFormat="1" ht="13.9" customHeight="1" x14ac:dyDescent="0.3">
      <c r="C29" s="230" t="s">
        <v>32</v>
      </c>
      <c r="D29" s="114"/>
      <c r="E29" s="114"/>
      <c r="F29" s="116"/>
      <c r="G29" s="116"/>
      <c r="H29" s="116"/>
      <c r="I29" s="115">
        <v>0</v>
      </c>
    </row>
    <row r="30" spans="2:9" s="229" customFormat="1" ht="13.9" customHeight="1" x14ac:dyDescent="0.3">
      <c r="C30" s="230" t="s">
        <v>32</v>
      </c>
      <c r="D30" s="114"/>
      <c r="E30" s="114"/>
      <c r="F30" s="116"/>
      <c r="G30" s="116"/>
      <c r="H30" s="116"/>
      <c r="I30" s="115">
        <v>0</v>
      </c>
    </row>
    <row r="31" spans="2:9" s="229" customFormat="1" ht="13.9" customHeight="1" x14ac:dyDescent="0.3">
      <c r="C31" s="230" t="s">
        <v>32</v>
      </c>
      <c r="D31" s="114"/>
      <c r="E31" s="114"/>
      <c r="F31" s="116"/>
      <c r="G31" s="116"/>
      <c r="H31" s="116"/>
      <c r="I31" s="115">
        <v>0</v>
      </c>
    </row>
    <row r="32" spans="2:9" s="229" customFormat="1" ht="13.9" customHeight="1" x14ac:dyDescent="0.3">
      <c r="C32" s="230" t="s">
        <v>32</v>
      </c>
      <c r="D32" s="114"/>
      <c r="E32" s="114"/>
      <c r="F32" s="116"/>
      <c r="G32" s="116"/>
      <c r="H32" s="116"/>
      <c r="I32" s="115">
        <v>0</v>
      </c>
    </row>
    <row r="33" spans="1:9" s="229" customFormat="1" ht="13.9" customHeight="1" x14ac:dyDescent="0.3">
      <c r="C33" s="230" t="s">
        <v>32</v>
      </c>
      <c r="D33" s="114"/>
      <c r="E33" s="114"/>
      <c r="F33" s="116"/>
      <c r="G33" s="116"/>
      <c r="H33" s="116"/>
      <c r="I33" s="115">
        <v>0</v>
      </c>
    </row>
    <row r="34" spans="1:9" s="229" customFormat="1" ht="13.9" customHeight="1" x14ac:dyDescent="0.3">
      <c r="C34" s="230" t="s">
        <v>32</v>
      </c>
      <c r="D34" s="114"/>
      <c r="E34" s="114"/>
      <c r="F34" s="116"/>
      <c r="G34" s="116"/>
      <c r="H34" s="116"/>
      <c r="I34" s="115">
        <v>0</v>
      </c>
    </row>
    <row r="35" spans="1:9" s="229" customFormat="1" ht="13.9" customHeight="1" x14ac:dyDescent="0.3">
      <c r="C35" s="230" t="s">
        <v>32</v>
      </c>
      <c r="D35" s="114"/>
      <c r="E35" s="114"/>
      <c r="F35" s="116"/>
      <c r="G35" s="116"/>
      <c r="H35" s="116"/>
      <c r="I35" s="115">
        <v>0</v>
      </c>
    </row>
    <row r="36" spans="1:9" ht="13.9" customHeight="1" x14ac:dyDescent="0.3">
      <c r="B36" s="34"/>
      <c r="C36" s="113" t="s">
        <v>32</v>
      </c>
      <c r="D36" s="114"/>
      <c r="E36" s="114"/>
      <c r="F36" s="116"/>
      <c r="G36" s="116"/>
      <c r="H36" s="116"/>
      <c r="I36" s="115">
        <v>0</v>
      </c>
    </row>
    <row r="37" spans="1:9" ht="13.9" customHeight="1" x14ac:dyDescent="0.3">
      <c r="B37" s="34"/>
      <c r="C37" s="113" t="s">
        <v>32</v>
      </c>
      <c r="D37" s="114"/>
      <c r="E37" s="114"/>
      <c r="F37" s="116"/>
      <c r="G37" s="116"/>
      <c r="H37" s="116"/>
      <c r="I37" s="115">
        <v>0</v>
      </c>
    </row>
    <row r="38" spans="1:9" ht="13.9" customHeight="1" x14ac:dyDescent="0.3">
      <c r="B38" s="34"/>
      <c r="C38" s="113" t="s">
        <v>32</v>
      </c>
      <c r="D38" s="114"/>
      <c r="E38" s="114"/>
      <c r="F38" s="116"/>
      <c r="G38" s="116"/>
      <c r="H38" s="116"/>
      <c r="I38" s="115">
        <v>0</v>
      </c>
    </row>
    <row r="39" spans="1:9" ht="13.9" customHeight="1" x14ac:dyDescent="0.3">
      <c r="B39" s="34"/>
      <c r="C39" s="113" t="s">
        <v>32</v>
      </c>
      <c r="D39" s="114"/>
      <c r="E39" s="114"/>
      <c r="F39" s="116"/>
      <c r="G39" s="116"/>
      <c r="H39" s="116"/>
      <c r="I39" s="115">
        <v>0</v>
      </c>
    </row>
    <row r="40" spans="1:9" ht="13.9" customHeight="1" x14ac:dyDescent="0.3">
      <c r="B40" s="34"/>
      <c r="C40" s="113" t="s">
        <v>32</v>
      </c>
      <c r="D40" s="114"/>
      <c r="E40" s="114"/>
      <c r="F40" s="116"/>
      <c r="G40" s="116"/>
      <c r="H40" s="116"/>
      <c r="I40" s="115">
        <v>0</v>
      </c>
    </row>
    <row r="41" spans="1:9" ht="14.5" customHeight="1" x14ac:dyDescent="0.3">
      <c r="B41" s="34"/>
      <c r="C41" s="113" t="s">
        <v>32</v>
      </c>
      <c r="D41" s="114"/>
      <c r="E41" s="114"/>
      <c r="F41" s="116"/>
      <c r="G41" s="116"/>
      <c r="H41" s="116"/>
      <c r="I41" s="115">
        <v>0</v>
      </c>
    </row>
    <row r="42" spans="1:9" ht="14.5" customHeight="1" x14ac:dyDescent="0.3">
      <c r="B42" s="34"/>
      <c r="C42" s="117"/>
      <c r="D42" s="118"/>
      <c r="E42" s="118"/>
      <c r="F42" s="118"/>
      <c r="G42" s="118"/>
      <c r="H42" s="119" t="s">
        <v>31</v>
      </c>
      <c r="I42" s="213">
        <f>SUM(I14:I41)</f>
        <v>0</v>
      </c>
    </row>
    <row r="43" spans="1:9" ht="14.5" x14ac:dyDescent="0.35">
      <c r="B43" s="50"/>
      <c r="C43" s="129"/>
    </row>
    <row r="44" spans="1:9" ht="13.5" thickBot="1" x14ac:dyDescent="0.35">
      <c r="A44" s="52"/>
      <c r="B44" s="130"/>
      <c r="C44" s="54"/>
      <c r="D44" s="52"/>
      <c r="I44" s="52"/>
    </row>
    <row r="45" spans="1:9" ht="25.9" customHeight="1" x14ac:dyDescent="0.35">
      <c r="A45" s="52"/>
      <c r="B45" s="130"/>
      <c r="C45" s="51"/>
      <c r="D45" s="52"/>
      <c r="E45" s="384" t="s">
        <v>87</v>
      </c>
      <c r="F45" s="385"/>
      <c r="G45" s="382" t="s">
        <v>89</v>
      </c>
      <c r="H45" s="380"/>
      <c r="I45" s="52"/>
    </row>
    <row r="46" spans="1:9" ht="13.5" thickBot="1" x14ac:dyDescent="0.35">
      <c r="A46" s="52"/>
      <c r="B46" s="130"/>
      <c r="C46" s="126"/>
      <c r="D46" s="52"/>
      <c r="E46" s="386"/>
      <c r="F46" s="387"/>
      <c r="G46" s="383"/>
      <c r="H46" s="381"/>
      <c r="I46" s="52"/>
    </row>
    <row r="47" spans="1:9" ht="24.65" customHeight="1" x14ac:dyDescent="0.35">
      <c r="A47" s="52"/>
      <c r="B47" s="131"/>
      <c r="C47" s="54"/>
      <c r="D47" s="52"/>
      <c r="E47" s="391" t="s">
        <v>18</v>
      </c>
      <c r="F47" s="392"/>
      <c r="G47" s="218">
        <f>SUMIFS(I14:I41,C14:C41,"Dépenses de déplacement, de restauration, d'hébergement")</f>
        <v>0</v>
      </c>
      <c r="H47" s="345"/>
      <c r="I47" s="52"/>
    </row>
    <row r="48" spans="1:9" ht="14.5" customHeight="1" x14ac:dyDescent="0.35">
      <c r="A48" s="52"/>
      <c r="B48" s="131"/>
      <c r="C48" s="54"/>
      <c r="D48" s="52"/>
      <c r="E48" s="393" t="s">
        <v>14</v>
      </c>
      <c r="F48" s="394"/>
      <c r="G48" s="219">
        <f>SUMIFS(I14:I41,C14:C41,"Dépenses de prestations externes de service")</f>
        <v>0</v>
      </c>
      <c r="H48" s="345"/>
      <c r="I48" s="52"/>
    </row>
    <row r="49" spans="1:9" ht="30.75" customHeight="1" x14ac:dyDescent="0.35">
      <c r="A49" s="52"/>
      <c r="B49" s="52"/>
      <c r="C49" s="52"/>
      <c r="D49" s="52"/>
      <c r="E49" s="393" t="s">
        <v>15</v>
      </c>
      <c r="F49" s="394"/>
      <c r="G49" s="219">
        <f>SUMIFS(I14:I41,C14:C41,"Dépenses d'investissement matériel  et immatériel")</f>
        <v>0</v>
      </c>
      <c r="H49" s="345"/>
      <c r="I49" s="52"/>
    </row>
    <row r="50" spans="1:9" ht="27.65" customHeight="1" x14ac:dyDescent="0.35">
      <c r="A50" s="52"/>
      <c r="B50" s="52"/>
      <c r="C50" s="52"/>
      <c r="D50" s="52"/>
      <c r="E50" s="393" t="s">
        <v>17</v>
      </c>
      <c r="F50" s="394"/>
      <c r="G50" s="219">
        <f>SUMIFS(I14:I41,C14:C41,"Dépenses liées aux échanges électroniques de données dématérialisés")</f>
        <v>0</v>
      </c>
      <c r="H50" s="345"/>
      <c r="I50" s="52"/>
    </row>
    <row r="51" spans="1:9" ht="14.5" customHeight="1" thickBot="1" x14ac:dyDescent="0.4">
      <c r="A51" s="52"/>
      <c r="B51" s="52"/>
      <c r="C51" s="52"/>
      <c r="D51" s="132"/>
      <c r="E51" s="395" t="s">
        <v>22</v>
      </c>
      <c r="F51" s="396"/>
      <c r="G51" s="347">
        <f>SUMIFS(I14:I41,C14:C41,"Autres dépenses (à spécifier)")</f>
        <v>0</v>
      </c>
      <c r="H51" s="345"/>
      <c r="I51" s="52"/>
    </row>
    <row r="52" spans="1:9" ht="15" thickBot="1" x14ac:dyDescent="0.4">
      <c r="A52" s="52"/>
      <c r="B52" s="131"/>
      <c r="C52" s="52"/>
      <c r="D52" s="52"/>
      <c r="E52" s="389" t="s">
        <v>88</v>
      </c>
      <c r="F52" s="390"/>
      <c r="G52" s="348">
        <f>SUM(G47:G51)</f>
        <v>0</v>
      </c>
      <c r="H52" s="346"/>
      <c r="I52" s="52"/>
    </row>
    <row r="53" spans="1:9" x14ac:dyDescent="0.3">
      <c r="A53" s="52"/>
      <c r="B53" s="131"/>
      <c r="C53" s="52"/>
      <c r="D53" s="52"/>
    </row>
  </sheetData>
  <sheetProtection password="8F0E" sheet="1" objects="1" scenarios="1" formatCells="0" formatColumns="0" formatRows="0" insertRows="0" autoFilter="0"/>
  <dataConsolidate/>
  <mergeCells count="16">
    <mergeCell ref="E52:F52"/>
    <mergeCell ref="E47:F47"/>
    <mergeCell ref="E49:F49"/>
    <mergeCell ref="E50:F50"/>
    <mergeCell ref="E51:F51"/>
    <mergeCell ref="E48:F48"/>
    <mergeCell ref="H45:H46"/>
    <mergeCell ref="G45:G46"/>
    <mergeCell ref="E45:F46"/>
    <mergeCell ref="I4:I6"/>
    <mergeCell ref="A2:I2"/>
    <mergeCell ref="A7:B7"/>
    <mergeCell ref="A8:B8"/>
    <mergeCell ref="A4:B4"/>
    <mergeCell ref="A5:B5"/>
    <mergeCell ref="A6:B6"/>
  </mergeCells>
  <printOptions horizontalCentered="1" verticalCentered="1"/>
  <pageMargins left="0.31496062992125984" right="0.31496062992125984" top="0.74803149606299213" bottom="0.74803149606299213" header="0.31496062992125984" footer="0.31496062992125984"/>
  <pageSetup paperSize="9" scale="69" fitToHeight="0" orientation="landscape" r:id="rId1"/>
  <headerFooter scaleWithDoc="0" alignWithMargins="0">
    <oddHeader>&amp;L&amp;G&amp;C&amp;"-,Gras"&amp;K03+000PLAN DE FINANCEMENT - FEDER
PROGRAMME OPERATIONNEL INTERREGIONAL FEDER
PYRENEES 2014-2020 &amp;R&amp;"-,Gras"&amp;14&amp;K03+000ANNEXE 1
FEDER</oddHeader>
    <oddFooter>&amp;L&amp;8&amp;P/&amp;N&amp;R&amp;8Version du 6 septembre 2018</oddFooter>
  </headerFooter>
  <legacyDrawingHF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400-000000000000}">
          <x14:formula1>
            <xm:f>'Liste de choix'!$B$2:$B$4</xm:f>
          </x14:formula1>
          <xm:sqref>D10</xm:sqref>
        </x14:dataValidation>
        <x14:dataValidation type="list" allowBlank="1" showInputMessage="1" showErrorMessage="1" xr:uid="{00000000-0002-0000-0400-000001000000}">
          <x14:formula1>
            <xm:f>'Liste de choix'!$C$2:$C$7</xm:f>
          </x14:formula1>
          <xm:sqref>C14:C41</xm:sqref>
        </x14:dataValidation>
        <x14:dataValidation type="list" allowBlank="1" showInputMessage="1" showErrorMessage="1" xr:uid="{00000000-0002-0000-0400-000002000000}">
          <x14:formula1>
            <xm:f>'Liste de choix'!$A$15:$A$19</xm:f>
          </x14:formula1>
          <xm:sqref>D11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tabColor theme="5" tint="0.39997558519241921"/>
    <pageSetUpPr fitToPage="1"/>
  </sheetPr>
  <dimension ref="A1:J38"/>
  <sheetViews>
    <sheetView view="pageLayout" zoomScaleNormal="100" zoomScaleSheetLayoutView="70" workbookViewId="0">
      <selection activeCell="M9" sqref="M9"/>
    </sheetView>
  </sheetViews>
  <sheetFormatPr baseColWidth="10" defaultColWidth="11.54296875" defaultRowHeight="14.5" x14ac:dyDescent="0.35"/>
  <cols>
    <col min="1" max="2" width="11.54296875" style="133"/>
    <col min="3" max="3" width="18.26953125" style="133" customWidth="1"/>
    <col min="4" max="16384" width="11.54296875" style="133"/>
  </cols>
  <sheetData>
    <row r="1" spans="1:10" ht="15.5" x14ac:dyDescent="0.35">
      <c r="A1" s="375" t="s">
        <v>54</v>
      </c>
      <c r="B1" s="375"/>
      <c r="C1" s="375"/>
      <c r="D1" s="375"/>
      <c r="E1" s="375"/>
      <c r="F1" s="375"/>
      <c r="G1" s="375"/>
      <c r="H1" s="375"/>
      <c r="I1" s="375"/>
      <c r="J1" s="375"/>
    </row>
    <row r="2" spans="1:10" ht="15.5" x14ac:dyDescent="0.35">
      <c r="B2" s="35"/>
      <c r="C2" s="69"/>
      <c r="D2" s="69"/>
      <c r="E2" s="69"/>
      <c r="F2" s="69"/>
      <c r="G2" s="69"/>
      <c r="H2" s="69"/>
      <c r="I2" s="69"/>
    </row>
    <row r="3" spans="1:10" ht="15.5" x14ac:dyDescent="0.35">
      <c r="A3" s="376" t="s">
        <v>0</v>
      </c>
      <c r="B3" s="376"/>
      <c r="C3" s="322">
        <f>'Personnel à taux fixe'!C2</f>
        <v>0</v>
      </c>
      <c r="D3" s="34"/>
      <c r="E3" s="168"/>
      <c r="F3" s="168"/>
      <c r="G3" s="168"/>
      <c r="H3" s="168"/>
      <c r="I3" s="168"/>
      <c r="J3" s="150"/>
    </row>
    <row r="4" spans="1:10" ht="15.65" customHeight="1" x14ac:dyDescent="0.35">
      <c r="A4" s="376" t="s">
        <v>1</v>
      </c>
      <c r="B4" s="376"/>
      <c r="C4" s="322">
        <f>'Personnel à taux fixe'!C3</f>
        <v>0</v>
      </c>
      <c r="D4" s="34"/>
      <c r="E4" s="168"/>
      <c r="F4" s="168"/>
      <c r="G4" s="168"/>
      <c r="H4" s="168"/>
      <c r="I4" s="168"/>
      <c r="J4" s="150"/>
    </row>
    <row r="5" spans="1:10" x14ac:dyDescent="0.35">
      <c r="A5" s="413" t="s">
        <v>2</v>
      </c>
      <c r="B5" s="413"/>
      <c r="C5" s="323">
        <f>'Personnel à taux fixe'!C4</f>
        <v>0</v>
      </c>
      <c r="D5" s="34"/>
      <c r="E5" s="34"/>
      <c r="F5" s="34"/>
      <c r="G5" s="36"/>
      <c r="H5" s="37"/>
      <c r="I5" s="92"/>
    </row>
    <row r="6" spans="1:10" ht="14.5" customHeight="1" x14ac:dyDescent="0.35">
      <c r="A6" s="376" t="s">
        <v>3</v>
      </c>
      <c r="B6" s="376"/>
      <c r="C6" s="323" t="str">
        <f>'Personnel à taux fixe'!C5</f>
        <v>JJ/MM/AAAA</v>
      </c>
      <c r="D6" s="34"/>
      <c r="E6" s="34"/>
      <c r="F6" s="34"/>
      <c r="G6" s="36"/>
      <c r="H6" s="37"/>
      <c r="I6" s="91"/>
    </row>
    <row r="7" spans="1:10" ht="14.5" customHeight="1" x14ac:dyDescent="0.35">
      <c r="A7" s="379" t="s">
        <v>121</v>
      </c>
      <c r="B7" s="379"/>
      <c r="C7" s="322" t="str">
        <f>'Personnel à taux fixe'!C6</f>
        <v>JJ/MM/AAAA</v>
      </c>
      <c r="D7" s="34"/>
      <c r="E7" s="34"/>
      <c r="F7" s="34"/>
      <c r="G7" s="36"/>
      <c r="H7" s="37"/>
      <c r="I7" s="91"/>
    </row>
    <row r="8" spans="1:10" ht="18" customHeight="1" x14ac:dyDescent="0.35">
      <c r="B8" s="150"/>
      <c r="C8" s="44"/>
      <c r="D8" s="169"/>
      <c r="E8" s="169"/>
      <c r="F8" s="169"/>
      <c r="G8" s="169"/>
      <c r="H8" s="169"/>
      <c r="I8" s="14"/>
    </row>
    <row r="9" spans="1:10" ht="15" thickBot="1" x14ac:dyDescent="0.4">
      <c r="B9" s="150"/>
      <c r="C9" s="44"/>
      <c r="D9" s="45"/>
      <c r="E9" s="45"/>
      <c r="F9" s="45"/>
      <c r="G9" s="45"/>
      <c r="H9" s="45"/>
      <c r="I9" s="170"/>
    </row>
    <row r="10" spans="1:10" ht="23.5" thickBot="1" x14ac:dyDescent="0.4">
      <c r="B10" s="404" t="s">
        <v>111</v>
      </c>
      <c r="C10" s="402"/>
      <c r="D10" s="403"/>
      <c r="E10" s="171" t="s">
        <v>55</v>
      </c>
      <c r="F10" s="172" t="s">
        <v>128</v>
      </c>
      <c r="G10" s="172" t="s">
        <v>127</v>
      </c>
      <c r="H10" s="172" t="s">
        <v>126</v>
      </c>
      <c r="I10" s="327" t="s">
        <v>59</v>
      </c>
    </row>
    <row r="11" spans="1:10" x14ac:dyDescent="0.35">
      <c r="B11" s="406" t="s">
        <v>14</v>
      </c>
      <c r="C11" s="407"/>
      <c r="D11" s="408"/>
      <c r="E11" s="237"/>
      <c r="F11" s="238"/>
      <c r="G11" s="238"/>
      <c r="H11" s="238"/>
      <c r="I11" s="333">
        <f t="shared" ref="I11:I18" si="0">SUM(D11:H11)</f>
        <v>0</v>
      </c>
    </row>
    <row r="12" spans="1:10" ht="28.5" customHeight="1" x14ac:dyDescent="0.35">
      <c r="B12" s="393" t="s">
        <v>15</v>
      </c>
      <c r="C12" s="397"/>
      <c r="D12" s="398"/>
      <c r="E12" s="239"/>
      <c r="F12" s="240"/>
      <c r="G12" s="240"/>
      <c r="H12" s="240"/>
      <c r="I12" s="334">
        <f t="shared" si="0"/>
        <v>0</v>
      </c>
    </row>
    <row r="13" spans="1:10" ht="28.9" customHeight="1" x14ac:dyDescent="0.35">
      <c r="B13" s="393" t="s">
        <v>17</v>
      </c>
      <c r="C13" s="397"/>
      <c r="D13" s="398"/>
      <c r="E13" s="239"/>
      <c r="F13" s="240"/>
      <c r="G13" s="240"/>
      <c r="H13" s="240"/>
      <c r="I13" s="334">
        <f t="shared" si="0"/>
        <v>0</v>
      </c>
    </row>
    <row r="14" spans="1:10" ht="31.9" customHeight="1" x14ac:dyDescent="0.35">
      <c r="B14" s="393" t="s">
        <v>18</v>
      </c>
      <c r="C14" s="397"/>
      <c r="D14" s="398"/>
      <c r="E14" s="239"/>
      <c r="F14" s="240"/>
      <c r="G14" s="240"/>
      <c r="H14" s="240"/>
      <c r="I14" s="334">
        <f t="shared" si="0"/>
        <v>0</v>
      </c>
    </row>
    <row r="15" spans="1:10" x14ac:dyDescent="0.35">
      <c r="B15" s="393" t="s">
        <v>101</v>
      </c>
      <c r="C15" s="397"/>
      <c r="D15" s="398"/>
      <c r="E15" s="239"/>
      <c r="F15" s="241"/>
      <c r="G15" s="241"/>
      <c r="H15" s="241"/>
      <c r="I15" s="334">
        <f>SUM(B15:E15)</f>
        <v>0</v>
      </c>
    </row>
    <row r="16" spans="1:10" x14ac:dyDescent="0.35">
      <c r="B16" s="395" t="s">
        <v>22</v>
      </c>
      <c r="C16" s="399"/>
      <c r="D16" s="400"/>
      <c r="E16" s="239"/>
      <c r="F16" s="241"/>
      <c r="G16" s="241"/>
      <c r="H16" s="241"/>
      <c r="I16" s="335">
        <f>SUM(E16:H16)</f>
        <v>0</v>
      </c>
    </row>
    <row r="17" spans="2:9" x14ac:dyDescent="0.35">
      <c r="B17" s="393" t="s">
        <v>60</v>
      </c>
      <c r="C17" s="397"/>
      <c r="D17" s="398"/>
      <c r="E17" s="239"/>
      <c r="F17" s="240"/>
      <c r="G17" s="240"/>
      <c r="H17" s="240"/>
      <c r="I17" s="334">
        <f t="shared" si="0"/>
        <v>0</v>
      </c>
    </row>
    <row r="18" spans="2:9" ht="14.5" customHeight="1" x14ac:dyDescent="0.35">
      <c r="B18" s="393" t="s">
        <v>39</v>
      </c>
      <c r="C18" s="397"/>
      <c r="D18" s="398"/>
      <c r="E18" s="242"/>
      <c r="F18" s="243"/>
      <c r="G18" s="243"/>
      <c r="H18" s="243"/>
      <c r="I18" s="336">
        <f t="shared" si="0"/>
        <v>0</v>
      </c>
    </row>
    <row r="19" spans="2:9" ht="40.15" customHeight="1" thickBot="1" x14ac:dyDescent="0.4">
      <c r="B19" s="393" t="s">
        <v>114</v>
      </c>
      <c r="C19" s="397"/>
      <c r="D19" s="398"/>
      <c r="E19" s="244">
        <f>E18*0.15</f>
        <v>0</v>
      </c>
      <c r="F19" s="244">
        <f t="shared" ref="F19:H19" si="1">F18*0.15</f>
        <v>0</v>
      </c>
      <c r="G19" s="244">
        <f t="shared" si="1"/>
        <v>0</v>
      </c>
      <c r="H19" s="244">
        <f t="shared" si="1"/>
        <v>0</v>
      </c>
      <c r="I19" s="336">
        <f>SUM(E19:H19)</f>
        <v>0</v>
      </c>
    </row>
    <row r="20" spans="2:9" ht="15" thickBot="1" x14ac:dyDescent="0.4">
      <c r="B20" s="401" t="s">
        <v>31</v>
      </c>
      <c r="C20" s="402"/>
      <c r="D20" s="403"/>
      <c r="E20" s="245">
        <f>SUM(E11:E19)</f>
        <v>0</v>
      </c>
      <c r="F20" s="246">
        <f>SUM(F11:F19)</f>
        <v>0</v>
      </c>
      <c r="G20" s="246">
        <f>SUM(G11:G19)</f>
        <v>0</v>
      </c>
      <c r="H20" s="246">
        <f>SUM(H11:H19)</f>
        <v>0</v>
      </c>
      <c r="I20" s="337">
        <f>SUM(I11:I19)</f>
        <v>0</v>
      </c>
    </row>
    <row r="21" spans="2:9" ht="15" thickBot="1" x14ac:dyDescent="0.4">
      <c r="B21" s="404" t="s">
        <v>103</v>
      </c>
      <c r="C21" s="402"/>
      <c r="D21" s="403"/>
      <c r="E21" s="174" t="s">
        <v>55</v>
      </c>
      <c r="F21" s="173" t="s">
        <v>56</v>
      </c>
      <c r="G21" s="173" t="s">
        <v>57</v>
      </c>
      <c r="H21" s="173" t="s">
        <v>58</v>
      </c>
      <c r="I21" s="327" t="s">
        <v>59</v>
      </c>
    </row>
    <row r="22" spans="2:9" ht="15" customHeight="1" thickBot="1" x14ac:dyDescent="0.4">
      <c r="B22" s="405" t="s">
        <v>66</v>
      </c>
      <c r="C22" s="402"/>
      <c r="D22" s="403"/>
      <c r="E22" s="247">
        <f>SUM(E23:E28)</f>
        <v>0</v>
      </c>
      <c r="F22" s="248">
        <f>SUM(F23:F28)</f>
        <v>0</v>
      </c>
      <c r="G22" s="247">
        <f>SUM(G23:G28)</f>
        <v>0</v>
      </c>
      <c r="H22" s="247">
        <f>SUM(H23:H28)</f>
        <v>0</v>
      </c>
      <c r="I22" s="338">
        <f>SUM(E22:H22)</f>
        <v>0</v>
      </c>
    </row>
    <row r="23" spans="2:9" x14ac:dyDescent="0.35">
      <c r="B23" s="406" t="s">
        <v>67</v>
      </c>
      <c r="C23" s="407"/>
      <c r="D23" s="408"/>
      <c r="E23" s="237"/>
      <c r="F23" s="238"/>
      <c r="G23" s="238"/>
      <c r="H23" s="238"/>
      <c r="I23" s="333">
        <f>SUM(E23:H23)</f>
        <v>0</v>
      </c>
    </row>
    <row r="24" spans="2:9" x14ac:dyDescent="0.35">
      <c r="B24" s="393" t="s">
        <v>69</v>
      </c>
      <c r="C24" s="397"/>
      <c r="D24" s="398"/>
      <c r="E24" s="239"/>
      <c r="F24" s="240"/>
      <c r="G24" s="240"/>
      <c r="H24" s="240"/>
      <c r="I24" s="334">
        <f>SUM(E24:H24)</f>
        <v>0</v>
      </c>
    </row>
    <row r="25" spans="2:9" x14ac:dyDescent="0.35">
      <c r="B25" s="393" t="s">
        <v>70</v>
      </c>
      <c r="C25" s="397"/>
      <c r="D25" s="398"/>
      <c r="E25" s="239"/>
      <c r="F25" s="240"/>
      <c r="G25" s="240"/>
      <c r="H25" s="240"/>
      <c r="I25" s="334">
        <f>SUM(E25:H25)</f>
        <v>0</v>
      </c>
    </row>
    <row r="26" spans="2:9" ht="14.5" customHeight="1" x14ac:dyDescent="0.35">
      <c r="B26" s="393" t="s">
        <v>71</v>
      </c>
      <c r="C26" s="397"/>
      <c r="D26" s="398"/>
      <c r="E26" s="239"/>
      <c r="F26" s="240"/>
      <c r="G26" s="240"/>
      <c r="H26" s="240"/>
      <c r="I26" s="334">
        <f t="shared" ref="I26:I28" si="2">SUM(E26:H26)</f>
        <v>0</v>
      </c>
    </row>
    <row r="27" spans="2:9" ht="14.5" customHeight="1" x14ac:dyDescent="0.35">
      <c r="B27" s="393" t="s">
        <v>72</v>
      </c>
      <c r="C27" s="397"/>
      <c r="D27" s="398"/>
      <c r="E27" s="239"/>
      <c r="F27" s="240"/>
      <c r="G27" s="240"/>
      <c r="H27" s="240"/>
      <c r="I27" s="334">
        <f>SUM(E27:H27)</f>
        <v>0</v>
      </c>
    </row>
    <row r="28" spans="2:9" ht="15" thickBot="1" x14ac:dyDescent="0.4">
      <c r="B28" s="395" t="s">
        <v>73</v>
      </c>
      <c r="C28" s="399"/>
      <c r="D28" s="400"/>
      <c r="E28" s="249"/>
      <c r="F28" s="250"/>
      <c r="G28" s="250"/>
      <c r="H28" s="250"/>
      <c r="I28" s="339">
        <f t="shared" si="2"/>
        <v>0</v>
      </c>
    </row>
    <row r="29" spans="2:9" ht="15" customHeight="1" thickBot="1" x14ac:dyDescent="0.4">
      <c r="B29" s="410" t="s">
        <v>84</v>
      </c>
      <c r="C29" s="411"/>
      <c r="D29" s="412"/>
      <c r="E29" s="251">
        <f>SUM(E30:E31)</f>
        <v>0</v>
      </c>
      <c r="F29" s="251">
        <f>SUM(F30:F31)</f>
        <v>0</v>
      </c>
      <c r="G29" s="251">
        <f>SUM(G30:G31)</f>
        <v>0</v>
      </c>
      <c r="H29" s="251">
        <f t="shared" ref="H29" si="3">SUM(H30:H31)</f>
        <v>0</v>
      </c>
      <c r="I29" s="340">
        <f>SUM(I30:I31)</f>
        <v>0</v>
      </c>
    </row>
    <row r="30" spans="2:9" ht="15.65" customHeight="1" x14ac:dyDescent="0.35">
      <c r="B30" s="406" t="s">
        <v>75</v>
      </c>
      <c r="C30" s="407"/>
      <c r="D30" s="408"/>
      <c r="E30" s="252"/>
      <c r="F30" s="253"/>
      <c r="G30" s="253"/>
      <c r="H30" s="253"/>
      <c r="I30" s="341">
        <f>SUM(E30:H30)</f>
        <v>0</v>
      </c>
    </row>
    <row r="31" spans="2:9" ht="15.65" customHeight="1" thickBot="1" x14ac:dyDescent="0.4">
      <c r="B31" s="395" t="s">
        <v>75</v>
      </c>
      <c r="C31" s="399"/>
      <c r="D31" s="400"/>
      <c r="E31" s="254"/>
      <c r="F31" s="255"/>
      <c r="G31" s="255"/>
      <c r="H31" s="255"/>
      <c r="I31" s="342">
        <f>SUM(E31:H31)</f>
        <v>0</v>
      </c>
    </row>
    <row r="32" spans="2:9" ht="15.65" customHeight="1" thickBot="1" x14ac:dyDescent="0.4">
      <c r="B32" s="405" t="s">
        <v>74</v>
      </c>
      <c r="C32" s="402"/>
      <c r="D32" s="403"/>
      <c r="E32" s="256">
        <f>SUM(E33:E34)</f>
        <v>0</v>
      </c>
      <c r="F32" s="256">
        <f t="shared" ref="F32:H32" si="4">SUM(F33:F34)</f>
        <v>0</v>
      </c>
      <c r="G32" s="256">
        <f>SUM(G33:G34)</f>
        <v>0</v>
      </c>
      <c r="H32" s="256">
        <f t="shared" si="4"/>
        <v>0</v>
      </c>
      <c r="I32" s="340">
        <f>SUM(I33:I34)</f>
        <v>0</v>
      </c>
    </row>
    <row r="33" spans="2:9" x14ac:dyDescent="0.35">
      <c r="B33" s="406" t="s">
        <v>76</v>
      </c>
      <c r="C33" s="407"/>
      <c r="D33" s="408"/>
      <c r="E33" s="252"/>
      <c r="F33" s="253"/>
      <c r="G33" s="253"/>
      <c r="H33" s="253"/>
      <c r="I33" s="341">
        <f>SUM(E33:H33)</f>
        <v>0</v>
      </c>
    </row>
    <row r="34" spans="2:9" ht="15.65" customHeight="1" thickBot="1" x14ac:dyDescent="0.4">
      <c r="B34" s="395" t="s">
        <v>77</v>
      </c>
      <c r="C34" s="399"/>
      <c r="D34" s="400"/>
      <c r="E34" s="254"/>
      <c r="F34" s="255"/>
      <c r="G34" s="255"/>
      <c r="H34" s="255"/>
      <c r="I34" s="342">
        <f>SUM(E34:H34)</f>
        <v>0</v>
      </c>
    </row>
    <row r="35" spans="2:9" ht="15" thickBot="1" x14ac:dyDescent="0.4">
      <c r="B35" s="409" t="s">
        <v>31</v>
      </c>
      <c r="C35" s="402"/>
      <c r="D35" s="403"/>
      <c r="E35" s="257">
        <f>E22+E32+E29</f>
        <v>0</v>
      </c>
      <c r="F35" s="257">
        <f>F22+F32+F29</f>
        <v>0</v>
      </c>
      <c r="G35" s="257">
        <f>G22+G32+G29</f>
        <v>0</v>
      </c>
      <c r="H35" s="257">
        <f>H22+H32+H29</f>
        <v>0</v>
      </c>
      <c r="I35" s="343">
        <f>I22+I32+I29</f>
        <v>0</v>
      </c>
    </row>
    <row r="37" spans="2:9" x14ac:dyDescent="0.35">
      <c r="B37" s="133" t="s">
        <v>112</v>
      </c>
    </row>
    <row r="38" spans="2:9" x14ac:dyDescent="0.35">
      <c r="B38" s="133" t="s">
        <v>113</v>
      </c>
    </row>
  </sheetData>
  <sheetProtection password="8F0E" sheet="1" objects="1" scenarios="1" formatCells="0" formatColumns="0" formatRows="0" insertColumns="0" insertRows="0" deleteColumns="0" autoFilter="0"/>
  <mergeCells count="32">
    <mergeCell ref="A7:B7"/>
    <mergeCell ref="A3:B3"/>
    <mergeCell ref="A4:B4"/>
    <mergeCell ref="A5:B5"/>
    <mergeCell ref="A6:B6"/>
    <mergeCell ref="B35:D35"/>
    <mergeCell ref="B30:D30"/>
    <mergeCell ref="B31:D31"/>
    <mergeCell ref="B29:D29"/>
    <mergeCell ref="B32:D32"/>
    <mergeCell ref="B33:D33"/>
    <mergeCell ref="B13:D13"/>
    <mergeCell ref="B14:D14"/>
    <mergeCell ref="B27:D27"/>
    <mergeCell ref="B28:D28"/>
    <mergeCell ref="B34:D34"/>
    <mergeCell ref="A1:J1"/>
    <mergeCell ref="B26:D26"/>
    <mergeCell ref="B19:D19"/>
    <mergeCell ref="B17:D17"/>
    <mergeCell ref="B18:D18"/>
    <mergeCell ref="B15:D15"/>
    <mergeCell ref="B16:D16"/>
    <mergeCell ref="B20:D20"/>
    <mergeCell ref="B21:D21"/>
    <mergeCell ref="B22:D22"/>
    <mergeCell ref="B23:D23"/>
    <mergeCell ref="B24:D24"/>
    <mergeCell ref="B25:D25"/>
    <mergeCell ref="B11:D11"/>
    <mergeCell ref="B12:D12"/>
    <mergeCell ref="B10:D10"/>
  </mergeCells>
  <printOptions horizontalCentered="1" verticalCentered="1"/>
  <pageMargins left="0.31496062992125984" right="0.31496062992125984" top="0.94791666666666663" bottom="0.74803149606299213" header="0.31496062992125984" footer="0.31496062992125984"/>
  <pageSetup paperSize="9" scale="73" orientation="landscape" r:id="rId1"/>
  <headerFooter>
    <oddHeader xml:space="preserve">&amp;L&amp;G&amp;C&amp;"-,Gras"&amp;K03+000PLAN DE FINANCEMENT - FEDER
PROGRAMME OPERATIONNEL INTERREGIONAL FEDER 
PYRENEES 2014-2020 &amp;R&amp;"-,Gras"&amp;14&amp;K03+000ANNEXE 1 
FEDER
</oddHeader>
    <oddFooter>&amp;L&amp;8&amp;P/&amp;N&amp;R&amp;8Version du 31 août 2018</oddFooter>
  </headerFooter>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39997558519241921"/>
    <pageSetUpPr fitToPage="1"/>
  </sheetPr>
  <dimension ref="A1:D43"/>
  <sheetViews>
    <sheetView view="pageLayout" zoomScale="80" zoomScaleNormal="100" zoomScalePageLayoutView="80" workbookViewId="0">
      <selection activeCell="J13" sqref="J13"/>
    </sheetView>
  </sheetViews>
  <sheetFormatPr baseColWidth="10" defaultColWidth="11.54296875" defaultRowHeight="14.5" x14ac:dyDescent="0.35"/>
  <cols>
    <col min="1" max="2" width="11.54296875" style="133"/>
    <col min="3" max="3" width="64.453125" style="133" customWidth="1"/>
    <col min="4" max="4" width="57.81640625" style="133" customWidth="1"/>
    <col min="5" max="5" width="3" style="133" customWidth="1"/>
    <col min="6" max="16384" width="11.54296875" style="133"/>
  </cols>
  <sheetData>
    <row r="1" spans="1:4" ht="15.5" x14ac:dyDescent="0.35">
      <c r="A1" s="375" t="s">
        <v>54</v>
      </c>
      <c r="B1" s="375"/>
      <c r="C1" s="375"/>
      <c r="D1" s="375"/>
    </row>
    <row r="2" spans="1:4" ht="15.5" x14ac:dyDescent="0.35">
      <c r="B2" s="35"/>
      <c r="C2" s="69"/>
      <c r="D2" s="69"/>
    </row>
    <row r="3" spans="1:4" x14ac:dyDescent="0.35">
      <c r="A3" s="352" t="s">
        <v>0</v>
      </c>
      <c r="B3" s="352"/>
      <c r="C3" s="322">
        <f>'Personnel à taux fixe'!C3</f>
        <v>0</v>
      </c>
      <c r="D3" s="34"/>
    </row>
    <row r="4" spans="1:4" ht="15.65" customHeight="1" x14ac:dyDescent="0.35">
      <c r="A4" s="352" t="s">
        <v>1</v>
      </c>
      <c r="B4" s="352"/>
      <c r="C4" s="322">
        <f>'Personnel à taux fixe'!C4</f>
        <v>0</v>
      </c>
      <c r="D4" s="419" t="s">
        <v>155</v>
      </c>
    </row>
    <row r="5" spans="1:4" x14ac:dyDescent="0.35">
      <c r="A5" s="418" t="s">
        <v>2</v>
      </c>
      <c r="B5" s="418"/>
      <c r="C5" s="323" t="str">
        <f>'Personnel à taux fixe'!C5</f>
        <v>JJ/MM/AAAA</v>
      </c>
      <c r="D5" s="419"/>
    </row>
    <row r="6" spans="1:4" ht="14.5" customHeight="1" x14ac:dyDescent="0.35">
      <c r="A6" s="352" t="s">
        <v>3</v>
      </c>
      <c r="B6" s="352"/>
      <c r="C6" s="323" t="str">
        <f>'Personnel à taux fixe'!C6</f>
        <v>JJ/MM/AAAA</v>
      </c>
      <c r="D6" s="419"/>
    </row>
    <row r="7" spans="1:4" ht="14.5" customHeight="1" x14ac:dyDescent="0.35">
      <c r="A7" s="354" t="s">
        <v>121</v>
      </c>
      <c r="B7" s="354"/>
      <c r="C7" s="322" t="e">
        <f>'Personnel à taux fixe'!C7</f>
        <v>#VALUE!</v>
      </c>
      <c r="D7" s="419"/>
    </row>
    <row r="8" spans="1:4" ht="18" customHeight="1" x14ac:dyDescent="0.35">
      <c r="B8" s="150"/>
      <c r="C8" s="44"/>
      <c r="D8" s="419"/>
    </row>
    <row r="9" spans="1:4" x14ac:dyDescent="0.35">
      <c r="C9" s="415" t="s">
        <v>137</v>
      </c>
      <c r="D9" s="415"/>
    </row>
    <row r="11" spans="1:4" ht="87" x14ac:dyDescent="0.35">
      <c r="C11" s="181" t="s">
        <v>138</v>
      </c>
      <c r="D11" s="177"/>
    </row>
    <row r="12" spans="1:4" x14ac:dyDescent="0.35">
      <c r="C12" s="181"/>
      <c r="D12" s="176"/>
    </row>
    <row r="13" spans="1:4" ht="58" x14ac:dyDescent="0.35">
      <c r="C13" s="181" t="s">
        <v>139</v>
      </c>
      <c r="D13" s="178"/>
    </row>
    <row r="14" spans="1:4" x14ac:dyDescent="0.35">
      <c r="C14" s="181"/>
      <c r="D14" s="176"/>
    </row>
    <row r="15" spans="1:4" x14ac:dyDescent="0.35">
      <c r="C15" s="181" t="s">
        <v>140</v>
      </c>
      <c r="D15" s="178"/>
    </row>
    <row r="16" spans="1:4" x14ac:dyDescent="0.35">
      <c r="C16" s="181"/>
      <c r="D16" s="179"/>
    </row>
    <row r="17" spans="3:4" x14ac:dyDescent="0.35">
      <c r="C17" s="182" t="s">
        <v>141</v>
      </c>
      <c r="D17" s="178"/>
    </row>
    <row r="18" spans="3:4" x14ac:dyDescent="0.35">
      <c r="C18" s="181"/>
      <c r="D18" s="176"/>
    </row>
    <row r="19" spans="3:4" ht="43.5" x14ac:dyDescent="0.35">
      <c r="C19" s="181" t="s">
        <v>142</v>
      </c>
      <c r="D19" s="178"/>
    </row>
    <row r="20" spans="3:4" x14ac:dyDescent="0.35">
      <c r="C20" s="181"/>
      <c r="D20" s="176"/>
    </row>
    <row r="21" spans="3:4" ht="72.5" x14ac:dyDescent="0.35">
      <c r="C21" s="181" t="s">
        <v>143</v>
      </c>
      <c r="D21" s="178"/>
    </row>
    <row r="22" spans="3:4" x14ac:dyDescent="0.35">
      <c r="C22" s="181"/>
      <c r="D22" s="176"/>
    </row>
    <row r="23" spans="3:4" ht="87" x14ac:dyDescent="0.35">
      <c r="C23" s="181" t="s">
        <v>144</v>
      </c>
      <c r="D23" s="178"/>
    </row>
    <row r="24" spans="3:4" x14ac:dyDescent="0.35">
      <c r="C24" s="181"/>
      <c r="D24" s="178"/>
    </row>
    <row r="25" spans="3:4" ht="29" x14ac:dyDescent="0.35">
      <c r="C25" s="181" t="s">
        <v>145</v>
      </c>
      <c r="D25" s="178"/>
    </row>
    <row r="26" spans="3:4" x14ac:dyDescent="0.35">
      <c r="C26" s="181"/>
      <c r="D26" s="178"/>
    </row>
    <row r="27" spans="3:4" x14ac:dyDescent="0.35">
      <c r="C27" s="181" t="s">
        <v>146</v>
      </c>
      <c r="D27" s="178"/>
    </row>
    <row r="28" spans="3:4" x14ac:dyDescent="0.35">
      <c r="C28" s="181"/>
      <c r="D28" s="176"/>
    </row>
    <row r="29" spans="3:4" ht="43.5" x14ac:dyDescent="0.35">
      <c r="C29" s="181" t="s">
        <v>147</v>
      </c>
      <c r="D29" s="178"/>
    </row>
    <row r="30" spans="3:4" x14ac:dyDescent="0.35">
      <c r="C30" s="181"/>
      <c r="D30" s="176"/>
    </row>
    <row r="31" spans="3:4" ht="29" x14ac:dyDescent="0.35">
      <c r="C31" s="181" t="s">
        <v>148</v>
      </c>
      <c r="D31" s="178"/>
    </row>
    <row r="32" spans="3:4" x14ac:dyDescent="0.35">
      <c r="C32" s="416"/>
      <c r="D32" s="416"/>
    </row>
    <row r="33" spans="3:4" x14ac:dyDescent="0.35">
      <c r="C33" s="415" t="s">
        <v>157</v>
      </c>
      <c r="D33" s="415"/>
    </row>
    <row r="34" spans="3:4" x14ac:dyDescent="0.35">
      <c r="C34" s="183"/>
      <c r="D34" s="183"/>
    </row>
    <row r="35" spans="3:4" x14ac:dyDescent="0.35">
      <c r="C35" s="417" t="s">
        <v>149</v>
      </c>
      <c r="D35" s="417"/>
    </row>
    <row r="36" spans="3:4" x14ac:dyDescent="0.35">
      <c r="C36" s="414"/>
      <c r="D36" s="414"/>
    </row>
    <row r="37" spans="3:4" ht="122.5" customHeight="1" x14ac:dyDescent="0.35">
      <c r="C37" s="414" t="s">
        <v>154</v>
      </c>
      <c r="D37" s="414"/>
    </row>
    <row r="38" spans="3:4" ht="69.75" customHeight="1" x14ac:dyDescent="0.35">
      <c r="C38" s="417" t="s">
        <v>158</v>
      </c>
      <c r="D38" s="417"/>
    </row>
    <row r="39" spans="3:4" x14ac:dyDescent="0.35">
      <c r="C39" s="414" t="s">
        <v>150</v>
      </c>
      <c r="D39" s="414"/>
    </row>
    <row r="40" spans="3:4" ht="114" customHeight="1" x14ac:dyDescent="0.35">
      <c r="C40" s="414" t="s">
        <v>151</v>
      </c>
      <c r="D40" s="414"/>
    </row>
    <row r="41" spans="3:4" x14ac:dyDescent="0.35">
      <c r="C41" s="414" t="s">
        <v>152</v>
      </c>
      <c r="D41" s="414"/>
    </row>
    <row r="42" spans="3:4" ht="72.5" x14ac:dyDescent="0.35">
      <c r="C42" s="176" t="s">
        <v>153</v>
      </c>
      <c r="D42" s="180"/>
    </row>
    <row r="43" spans="3:4" x14ac:dyDescent="0.35">
      <c r="C43" s="181"/>
      <c r="D43" s="181"/>
    </row>
  </sheetData>
  <sheetProtection password="8F0E" sheet="1" objects="1" scenarios="1" formatCells="0" formatColumns="0" formatRows="0" insertColumns="0" insertRows="0"/>
  <mergeCells count="17">
    <mergeCell ref="A5:B5"/>
    <mergeCell ref="A1:D1"/>
    <mergeCell ref="C38:D38"/>
    <mergeCell ref="C39:D39"/>
    <mergeCell ref="C40:D40"/>
    <mergeCell ref="D4:D8"/>
    <mergeCell ref="A6:B6"/>
    <mergeCell ref="A7:B7"/>
    <mergeCell ref="A3:B3"/>
    <mergeCell ref="A4:B4"/>
    <mergeCell ref="C41:D41"/>
    <mergeCell ref="C9:D9"/>
    <mergeCell ref="C32:D32"/>
    <mergeCell ref="C33:D33"/>
    <mergeCell ref="C35:D35"/>
    <mergeCell ref="C36:D36"/>
    <mergeCell ref="C37:D37"/>
  </mergeCells>
  <pageMargins left="0.31496062992125984" right="0.31496062992125984" top="0.94488188976377963" bottom="0.74803149606299213" header="0.31496062992125984" footer="0.31496062992125984"/>
  <pageSetup paperSize="9" scale="66" fitToHeight="2" orientation="portrait" r:id="rId1"/>
  <headerFooter>
    <oddHeader xml:space="preserve">&amp;L&amp;G&amp;C&amp;"-,Gras"&amp;K03+000PLAN DE FINANCEMENT - FEDER
PROGRAMME OPERATIONNEL INTERREGIONAL FEDER 
PYRENEES 2014-2020 &amp;R&amp;"-,Gras"&amp;K03+000ANNEXE 1 
FEDER
</oddHeader>
    <oddFooter>&amp;RVersion du 6 septembre 2018</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8197" r:id="rId5" name="Check Box 5">
              <controlPr defaultSize="0" autoFill="0" autoLine="0" autoPict="0">
                <anchor moveWithCells="1" sizeWithCells="1">
                  <from>
                    <xdr:col>3</xdr:col>
                    <xdr:colOff>1155700</xdr:colOff>
                    <xdr:row>37</xdr:row>
                    <xdr:rowOff>374650</xdr:rowOff>
                  </from>
                  <to>
                    <xdr:col>3</xdr:col>
                    <xdr:colOff>1409700</xdr:colOff>
                    <xdr:row>38</xdr:row>
                    <xdr:rowOff>12700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5">
    <tabColor theme="4" tint="-0.249977111117893"/>
    <pageSetUpPr fitToPage="1"/>
  </sheetPr>
  <dimension ref="A1:K33"/>
  <sheetViews>
    <sheetView tabSelected="1" view="pageLayout" zoomScale="70" zoomScaleNormal="100" zoomScaleSheetLayoutView="80" zoomScalePageLayoutView="70" workbookViewId="0">
      <selection activeCell="P18" sqref="P18"/>
    </sheetView>
  </sheetViews>
  <sheetFormatPr baseColWidth="10" defaultColWidth="11.54296875" defaultRowHeight="14.5" x14ac:dyDescent="0.35"/>
  <cols>
    <col min="1" max="2" width="11.54296875" style="133"/>
    <col min="3" max="3" width="46.26953125" style="133" customWidth="1"/>
    <col min="4" max="4" width="18" style="136" bestFit="1" customWidth="1"/>
    <col min="5" max="5" width="8.7265625" style="137" customWidth="1"/>
    <col min="6" max="6" width="4.54296875" style="136" customWidth="1"/>
    <col min="7" max="7" width="3.1796875" style="133" customWidth="1"/>
    <col min="8" max="8" width="21.1796875" style="133" customWidth="1"/>
    <col min="9" max="9" width="18.7265625" style="133" customWidth="1"/>
    <col min="10" max="10" width="13.1796875" style="136" customWidth="1"/>
    <col min="11" max="11" width="8.7265625" style="137" customWidth="1"/>
    <col min="12" max="12" width="2.54296875" style="133" customWidth="1"/>
    <col min="13" max="16384" width="11.54296875" style="133"/>
  </cols>
  <sheetData>
    <row r="1" spans="1:11" ht="15.5" x14ac:dyDescent="0.35">
      <c r="A1" s="375" t="s">
        <v>105</v>
      </c>
      <c r="B1" s="375"/>
      <c r="C1" s="375"/>
      <c r="D1" s="375"/>
      <c r="E1" s="375"/>
      <c r="F1" s="375"/>
      <c r="G1" s="375"/>
      <c r="H1" s="375"/>
      <c r="I1" s="375"/>
      <c r="J1" s="375"/>
      <c r="K1" s="375"/>
    </row>
    <row r="2" spans="1:11" ht="15.5" x14ac:dyDescent="0.35">
      <c r="A2" s="375" t="s">
        <v>61</v>
      </c>
      <c r="B2" s="375"/>
      <c r="C2" s="375"/>
      <c r="D2" s="375"/>
      <c r="E2" s="375"/>
      <c r="F2" s="375"/>
      <c r="G2" s="375"/>
      <c r="H2" s="375"/>
      <c r="I2" s="375"/>
      <c r="J2" s="375"/>
      <c r="K2" s="375"/>
    </row>
    <row r="3" spans="1:11" x14ac:dyDescent="0.35">
      <c r="D3" s="36"/>
      <c r="E3" s="91"/>
      <c r="F3" s="36"/>
      <c r="G3" s="70"/>
      <c r="J3" s="134"/>
      <c r="K3" s="134"/>
    </row>
    <row r="4" spans="1:11" x14ac:dyDescent="0.35">
      <c r="A4" s="376" t="s">
        <v>0</v>
      </c>
      <c r="B4" s="376"/>
      <c r="C4" s="322">
        <f>'Personnel à taux fixe'!C3</f>
        <v>0</v>
      </c>
      <c r="D4" s="36"/>
      <c r="E4" s="91"/>
      <c r="F4" s="36"/>
      <c r="G4" s="70"/>
      <c r="J4" s="135"/>
      <c r="K4" s="135"/>
    </row>
    <row r="5" spans="1:11" x14ac:dyDescent="0.35">
      <c r="A5" s="376" t="s">
        <v>1</v>
      </c>
      <c r="B5" s="376"/>
      <c r="C5" s="322">
        <f>'Personnel à taux fixe'!C4</f>
        <v>0</v>
      </c>
      <c r="D5" s="36"/>
      <c r="E5" s="91"/>
      <c r="F5" s="36"/>
      <c r="G5" s="39"/>
      <c r="H5" s="39"/>
      <c r="I5" s="39"/>
    </row>
    <row r="6" spans="1:11" ht="24.65" customHeight="1" x14ac:dyDescent="0.35">
      <c r="A6" s="413" t="s">
        <v>2</v>
      </c>
      <c r="B6" s="413"/>
      <c r="C6" s="323" t="str">
        <f>'Personnel à taux fixe'!C5</f>
        <v>JJ/MM/AAAA</v>
      </c>
      <c r="D6" s="426" t="s">
        <v>83</v>
      </c>
      <c r="E6" s="426"/>
      <c r="F6" s="426"/>
      <c r="G6" s="39"/>
      <c r="H6" s="39"/>
      <c r="I6" s="39"/>
    </row>
    <row r="7" spans="1:11" ht="22.15" customHeight="1" x14ac:dyDescent="0.35">
      <c r="A7" s="376" t="s">
        <v>3</v>
      </c>
      <c r="B7" s="376"/>
      <c r="C7" s="323" t="str">
        <f>'Personnel à taux fixe'!C6</f>
        <v>JJ/MM/AAAA</v>
      </c>
      <c r="D7" s="427" t="s">
        <v>35</v>
      </c>
      <c r="E7" s="428"/>
      <c r="F7" s="430" t="s">
        <v>32</v>
      </c>
      <c r="G7" s="431"/>
      <c r="H7" s="431"/>
      <c r="I7" s="36"/>
    </row>
    <row r="8" spans="1:11" x14ac:dyDescent="0.35">
      <c r="A8" s="379" t="s">
        <v>121</v>
      </c>
      <c r="B8" s="379"/>
      <c r="C8" s="322" t="e">
        <f>'Personnel à taux fixe'!C7</f>
        <v>#VALUE!</v>
      </c>
      <c r="D8" s="36"/>
      <c r="E8" s="91"/>
      <c r="F8" s="36"/>
      <c r="G8" s="36"/>
      <c r="H8" s="40"/>
      <c r="I8" s="36"/>
    </row>
    <row r="9" spans="1:11" ht="15" thickBot="1" x14ac:dyDescent="0.4">
      <c r="A9" s="138"/>
      <c r="B9" s="138"/>
      <c r="C9" s="41"/>
      <c r="D9" s="36"/>
      <c r="E9" s="91"/>
      <c r="F9" s="36"/>
      <c r="G9" s="36"/>
      <c r="H9" s="40"/>
      <c r="I9" s="36"/>
    </row>
    <row r="10" spans="1:11" ht="26.5" thickBot="1" x14ac:dyDescent="0.4">
      <c r="B10" s="139"/>
      <c r="C10" s="140" t="s">
        <v>62</v>
      </c>
      <c r="D10" s="141" t="s">
        <v>65</v>
      </c>
      <c r="E10" s="142" t="s">
        <v>64</v>
      </c>
      <c r="F10" s="328"/>
      <c r="G10" s="34"/>
      <c r="H10" s="143" t="s">
        <v>85</v>
      </c>
      <c r="I10" s="144" t="s">
        <v>86</v>
      </c>
      <c r="J10" s="145" t="s">
        <v>65</v>
      </c>
      <c r="K10" s="146" t="s">
        <v>64</v>
      </c>
    </row>
    <row r="11" spans="1:11" x14ac:dyDescent="0.35">
      <c r="B11" s="25"/>
      <c r="C11" s="22" t="s">
        <v>14</v>
      </c>
      <c r="D11" s="220">
        <f>'Autres dépenses'!G48</f>
        <v>0</v>
      </c>
      <c r="E11" s="258">
        <f>IF(D22,(D11/D22),0)</f>
        <v>0</v>
      </c>
      <c r="F11" s="329"/>
      <c r="H11" s="189" t="s">
        <v>66</v>
      </c>
      <c r="I11" s="190"/>
      <c r="J11" s="191"/>
      <c r="K11" s="192"/>
    </row>
    <row r="12" spans="1:11" x14ac:dyDescent="0.35">
      <c r="B12" s="147"/>
      <c r="C12" s="23" t="s">
        <v>15</v>
      </c>
      <c r="D12" s="221">
        <f>'Autres dépenses'!G49</f>
        <v>0</v>
      </c>
      <c r="E12" s="258">
        <f>IF(D22,(D12/D22),0)</f>
        <v>0</v>
      </c>
      <c r="F12" s="329"/>
      <c r="H12" s="193" t="s">
        <v>67</v>
      </c>
      <c r="I12" s="194" t="s">
        <v>68</v>
      </c>
      <c r="J12" s="195">
        <v>0</v>
      </c>
      <c r="K12" s="264">
        <f>IF(J24,(J12/J24),0)</f>
        <v>0</v>
      </c>
    </row>
    <row r="13" spans="1:11" ht="26" x14ac:dyDescent="0.35">
      <c r="B13" s="25"/>
      <c r="C13" s="23" t="s">
        <v>17</v>
      </c>
      <c r="D13" s="221">
        <f>'Autres dépenses'!G50</f>
        <v>0</v>
      </c>
      <c r="E13" s="258">
        <f>IF(D22,(D13/D22),0)</f>
        <v>0</v>
      </c>
      <c r="F13" s="329"/>
      <c r="H13" s="196" t="s">
        <v>69</v>
      </c>
      <c r="I13" s="197" t="s">
        <v>68</v>
      </c>
      <c r="J13" s="195">
        <v>0</v>
      </c>
      <c r="K13" s="264">
        <f>IF(J24,(J13/J24),0)</f>
        <v>0</v>
      </c>
    </row>
    <row r="14" spans="1:11" ht="25.15" customHeight="1" x14ac:dyDescent="0.35">
      <c r="B14" s="25"/>
      <c r="C14" s="23" t="s">
        <v>18</v>
      </c>
      <c r="D14" s="221">
        <f>'Autres dépenses'!G47</f>
        <v>0</v>
      </c>
      <c r="E14" s="258">
        <f>IF(D22,(D14/D22),0)</f>
        <v>0</v>
      </c>
      <c r="F14" s="329"/>
      <c r="H14" s="196" t="s">
        <v>70</v>
      </c>
      <c r="I14" s="197" t="s">
        <v>68</v>
      </c>
      <c r="J14" s="195">
        <v>0</v>
      </c>
      <c r="K14" s="264">
        <f>IF(J24,(J14/J24),0)</f>
        <v>0</v>
      </c>
    </row>
    <row r="15" spans="1:11" x14ac:dyDescent="0.35">
      <c r="B15" s="25"/>
      <c r="C15" s="23" t="s">
        <v>101</v>
      </c>
      <c r="D15" s="221">
        <f>Amortissement!K25</f>
        <v>0</v>
      </c>
      <c r="E15" s="258">
        <f>IF(D22,(D15/D22),0)</f>
        <v>0</v>
      </c>
      <c r="F15" s="329"/>
      <c r="H15" s="196" t="s">
        <v>71</v>
      </c>
      <c r="I15" s="197" t="s">
        <v>68</v>
      </c>
      <c r="J15" s="195">
        <v>0</v>
      </c>
      <c r="K15" s="264">
        <f>IF(J24,(J15/J24),0)</f>
        <v>0</v>
      </c>
    </row>
    <row r="16" spans="1:11" x14ac:dyDescent="0.35">
      <c r="B16" s="25"/>
      <c r="C16" s="23" t="s">
        <v>60</v>
      </c>
      <c r="D16" s="221">
        <f>'Dép. en nature'!H27+'Dép. en nature'!H46</f>
        <v>0</v>
      </c>
      <c r="E16" s="258">
        <f>IF(D22,(D16/D22),0)</f>
        <v>0</v>
      </c>
      <c r="F16" s="329"/>
      <c r="H16" s="196" t="s">
        <v>72</v>
      </c>
      <c r="I16" s="197" t="s">
        <v>68</v>
      </c>
      <c r="J16" s="195">
        <v>0</v>
      </c>
      <c r="K16" s="264">
        <f>IF(J24,(J16/J24),0)</f>
        <v>0</v>
      </c>
    </row>
    <row r="17" spans="2:11" x14ac:dyDescent="0.35">
      <c r="B17" s="25"/>
      <c r="C17" s="186" t="s">
        <v>39</v>
      </c>
      <c r="D17" s="221">
        <f>'Personnel à taux fixe'!I16+'Personnel sans taux fixe'!J17</f>
        <v>0</v>
      </c>
      <c r="E17" s="258">
        <f>IF(D22,(D17/D22),0)</f>
        <v>0</v>
      </c>
      <c r="F17" s="329"/>
      <c r="H17" s="198" t="s">
        <v>73</v>
      </c>
      <c r="I17" s="199" t="s">
        <v>68</v>
      </c>
      <c r="J17" s="200">
        <v>0</v>
      </c>
      <c r="K17" s="259">
        <f>IF(J24,(J17/J24),0)</f>
        <v>0</v>
      </c>
    </row>
    <row r="18" spans="2:11" ht="45" customHeight="1" x14ac:dyDescent="0.35">
      <c r="B18" s="25"/>
      <c r="C18" s="26" t="s">
        <v>102</v>
      </c>
      <c r="D18" s="221">
        <f>D17*0.15</f>
        <v>0</v>
      </c>
      <c r="E18" s="258">
        <f>IF(D22,(D18/D22),0)</f>
        <v>0</v>
      </c>
      <c r="F18" s="329"/>
      <c r="H18" s="189" t="s">
        <v>84</v>
      </c>
      <c r="I18" s="190"/>
      <c r="J18" s="191"/>
      <c r="K18" s="201"/>
    </row>
    <row r="19" spans="2:11" ht="14.5" customHeight="1" thickBot="1" x14ac:dyDescent="0.4">
      <c r="B19" s="148"/>
      <c r="C19" s="24" t="s">
        <v>22</v>
      </c>
      <c r="D19" s="222">
        <f>'Autres dépenses'!G51</f>
        <v>0</v>
      </c>
      <c r="E19" s="259">
        <f>IF(D22,(D19/D22),0)</f>
        <v>0</v>
      </c>
      <c r="F19" s="329"/>
      <c r="H19" s="193" t="s">
        <v>156</v>
      </c>
      <c r="I19" s="194" t="s">
        <v>68</v>
      </c>
      <c r="J19" s="195">
        <v>0</v>
      </c>
      <c r="K19" s="264">
        <f>IF(J24,(J19/J24),0)</f>
        <v>0</v>
      </c>
    </row>
    <row r="20" spans="2:11" ht="14.5" customHeight="1" thickBot="1" x14ac:dyDescent="0.4">
      <c r="B20" s="25"/>
      <c r="C20" s="187" t="s">
        <v>59</v>
      </c>
      <c r="D20" s="260">
        <f>SUM(D11:D19)</f>
        <v>0</v>
      </c>
      <c r="E20" s="261">
        <f>IF(D22,(D20/D22),0)</f>
        <v>0</v>
      </c>
      <c r="F20" s="330"/>
      <c r="H20" s="198" t="s">
        <v>77</v>
      </c>
      <c r="I20" s="199" t="s">
        <v>68</v>
      </c>
      <c r="J20" s="200">
        <v>0</v>
      </c>
      <c r="K20" s="259">
        <f>IF(J24,(J20/J24),0)</f>
        <v>0</v>
      </c>
    </row>
    <row r="21" spans="2:11" ht="15" thickBot="1" x14ac:dyDescent="0.4">
      <c r="B21" s="25"/>
      <c r="C21" s="188" t="s">
        <v>99</v>
      </c>
      <c r="D21" s="207">
        <v>0</v>
      </c>
      <c r="E21" s="259">
        <f>IF(D22,(D21/D22),0)</f>
        <v>0</v>
      </c>
      <c r="F21" s="331"/>
      <c r="H21" s="189" t="s">
        <v>74</v>
      </c>
      <c r="I21" s="190"/>
      <c r="J21" s="191"/>
      <c r="K21" s="201"/>
    </row>
    <row r="22" spans="2:11" ht="15" thickBot="1" x14ac:dyDescent="0.4">
      <c r="B22" s="149"/>
      <c r="C22" s="187" t="s">
        <v>98</v>
      </c>
      <c r="D22" s="262">
        <f>D20-D21</f>
        <v>0</v>
      </c>
      <c r="E22" s="261">
        <f>IF(D22,(D22/D22),0)</f>
        <v>0</v>
      </c>
      <c r="F22" s="330"/>
      <c r="H22" s="193" t="s">
        <v>76</v>
      </c>
      <c r="I22" s="194"/>
      <c r="J22" s="195">
        <v>0</v>
      </c>
      <c r="K22" s="264">
        <f>IF(J24,(J22/J24),0)</f>
        <v>0</v>
      </c>
    </row>
    <row r="23" spans="2:11" ht="15" thickBot="1" x14ac:dyDescent="0.4">
      <c r="B23" s="150"/>
      <c r="C23" s="44"/>
      <c r="D23" s="93" t="s">
        <v>96</v>
      </c>
      <c r="H23" s="202" t="s">
        <v>77</v>
      </c>
      <c r="I23" s="203"/>
      <c r="J23" s="204">
        <f>D16</f>
        <v>0</v>
      </c>
      <c r="K23" s="265">
        <f>IF(J24,(J23/J24),0)</f>
        <v>0</v>
      </c>
    </row>
    <row r="24" spans="2:11" ht="16.899999999999999" customHeight="1" thickBot="1" x14ac:dyDescent="0.4">
      <c r="C24" s="44"/>
      <c r="D24" s="423" t="s">
        <v>100</v>
      </c>
      <c r="E24" s="424"/>
      <c r="F24" s="424"/>
      <c r="H24" s="205" t="s">
        <v>78</v>
      </c>
      <c r="I24" s="206"/>
      <c r="J24" s="263">
        <f>SUM(J12:J23)</f>
        <v>0</v>
      </c>
      <c r="K24" s="332">
        <f>SUM(K11:K23)</f>
        <v>0</v>
      </c>
    </row>
    <row r="25" spans="2:11" x14ac:dyDescent="0.35">
      <c r="B25" s="150"/>
      <c r="C25" s="151"/>
      <c r="D25" s="425"/>
      <c r="E25" s="425"/>
      <c r="F25" s="425"/>
    </row>
    <row r="26" spans="2:11" ht="15" thickBot="1" x14ac:dyDescent="0.4">
      <c r="B26" s="150"/>
      <c r="C26" s="150"/>
      <c r="D26" s="152"/>
      <c r="E26" s="153"/>
      <c r="F26" s="175"/>
      <c r="G26" s="139"/>
    </row>
    <row r="27" spans="2:11" x14ac:dyDescent="0.35">
      <c r="C27" s="154"/>
      <c r="D27" s="155"/>
      <c r="E27" s="156"/>
      <c r="F27" s="175"/>
      <c r="G27" s="139"/>
      <c r="H27" s="154"/>
      <c r="I27" s="157"/>
      <c r="J27" s="158"/>
      <c r="K27" s="159"/>
    </row>
    <row r="28" spans="2:11" x14ac:dyDescent="0.35">
      <c r="C28" s="160" t="s">
        <v>133</v>
      </c>
      <c r="D28" s="223" t="s">
        <v>32</v>
      </c>
      <c r="E28" s="161"/>
      <c r="F28" s="175"/>
      <c r="G28" s="139"/>
      <c r="H28" s="160" t="s">
        <v>90</v>
      </c>
      <c r="I28" s="162"/>
      <c r="J28" s="223" t="s">
        <v>32</v>
      </c>
      <c r="K28" s="161"/>
    </row>
    <row r="29" spans="2:11" x14ac:dyDescent="0.35">
      <c r="C29" s="163" t="s">
        <v>134</v>
      </c>
      <c r="D29" s="164"/>
      <c r="E29" s="165"/>
      <c r="F29" s="175"/>
      <c r="G29" s="139"/>
      <c r="H29" s="163" t="s">
        <v>97</v>
      </c>
      <c r="I29" s="162"/>
      <c r="J29" s="166"/>
      <c r="K29" s="161"/>
    </row>
    <row r="30" spans="2:11" x14ac:dyDescent="0.35">
      <c r="C30" s="429"/>
      <c r="D30" s="421"/>
      <c r="E30" s="422"/>
      <c r="F30" s="175"/>
      <c r="G30" s="139"/>
      <c r="H30" s="420"/>
      <c r="I30" s="421"/>
      <c r="J30" s="421"/>
      <c r="K30" s="422"/>
    </row>
    <row r="31" spans="2:11" x14ac:dyDescent="0.35">
      <c r="C31" s="429"/>
      <c r="D31" s="421"/>
      <c r="E31" s="422"/>
      <c r="F31" s="175"/>
      <c r="G31" s="139"/>
      <c r="H31" s="420"/>
      <c r="I31" s="421"/>
      <c r="J31" s="421"/>
      <c r="K31" s="422"/>
    </row>
    <row r="32" spans="2:11" x14ac:dyDescent="0.35">
      <c r="C32" s="429"/>
      <c r="D32" s="421"/>
      <c r="E32" s="422"/>
      <c r="F32" s="175"/>
      <c r="G32" s="139"/>
      <c r="H32" s="420"/>
      <c r="I32" s="421"/>
      <c r="J32" s="421"/>
      <c r="K32" s="422"/>
    </row>
    <row r="33" spans="3:11" ht="15" thickBot="1" x14ac:dyDescent="0.4">
      <c r="C33" s="432"/>
      <c r="D33" s="433"/>
      <c r="E33" s="434"/>
      <c r="F33" s="175"/>
      <c r="G33" s="139"/>
      <c r="H33" s="435"/>
      <c r="I33" s="433"/>
      <c r="J33" s="433"/>
      <c r="K33" s="434"/>
    </row>
  </sheetData>
  <sheetProtection password="8F0E" sheet="1" objects="1" scenarios="1" formatCells="0" formatColumns="0" formatRows="0" insertRows="0" autoFilter="0"/>
  <mergeCells count="19">
    <mergeCell ref="A4:B4"/>
    <mergeCell ref="A5:B5"/>
    <mergeCell ref="A6:B6"/>
    <mergeCell ref="A1:K1"/>
    <mergeCell ref="A2:K2"/>
    <mergeCell ref="C31:E31"/>
    <mergeCell ref="C32:E32"/>
    <mergeCell ref="C33:E33"/>
    <mergeCell ref="H31:K31"/>
    <mergeCell ref="H32:K32"/>
    <mergeCell ref="H33:K33"/>
    <mergeCell ref="A7:B7"/>
    <mergeCell ref="A8:B8"/>
    <mergeCell ref="H30:K30"/>
    <mergeCell ref="D24:F25"/>
    <mergeCell ref="D6:F6"/>
    <mergeCell ref="D7:E7"/>
    <mergeCell ref="C30:E30"/>
    <mergeCell ref="F7:H7"/>
  </mergeCells>
  <printOptions horizontalCentered="1" verticalCentered="1"/>
  <pageMargins left="0.31496062992125984" right="0.31496062992125984" top="0.94488188976377963" bottom="0.74803149606299213" header="0.31496062992125984" footer="0.31496062992125984"/>
  <pageSetup paperSize="9" scale="83" orientation="landscape" r:id="rId1"/>
  <headerFooter>
    <oddHeader xml:space="preserve">&amp;L&amp;G&amp;C&amp;"-,Gras"&amp;K03+000PLAN DE FINANCEMENT - FEDER
PROGRAMME OPERATIONNEL INTERREGIONAL FEDER 
PYRENEES 2014-2020 &amp;R&amp;"-,Gras"&amp;14&amp;K03+000ANNEXE 1 
FEDER
</oddHeader>
    <oddFooter>&amp;L&amp;8&amp;P/&amp;N&amp;R&amp;8Version du 6 septembre 2018</oddFooter>
  </headerFooter>
  <legacyDrawingHF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700-000000000000}">
          <x14:formula1>
            <xm:f>'Liste de choix'!$B$2:$B$4</xm:f>
          </x14:formula1>
          <xm:sqref>F7</xm:sqref>
        </x14:dataValidation>
        <x14:dataValidation type="list" allowBlank="1" showInputMessage="1" showErrorMessage="1" xr:uid="{00000000-0002-0000-0700-000001000000}">
          <x14:formula1>
            <xm:f>'Liste de choix'!$A$2:$A$4</xm:f>
          </x14:formula1>
          <xm:sqref>J28 D28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7"/>
  <dimension ref="A1:F19"/>
  <sheetViews>
    <sheetView view="pageBreakPreview" zoomScale="90" zoomScaleNormal="100" zoomScaleSheetLayoutView="90" workbookViewId="0">
      <selection activeCell="C14" sqref="C14"/>
    </sheetView>
  </sheetViews>
  <sheetFormatPr baseColWidth="10" defaultRowHeight="14.5" x14ac:dyDescent="0.35"/>
  <cols>
    <col min="1" max="2" width="11.54296875" style="2"/>
    <col min="3" max="3" width="42.54296875" style="3" customWidth="1"/>
    <col min="4" max="4" width="34.1796875" style="2" customWidth="1"/>
    <col min="5" max="5" width="29.26953125" customWidth="1"/>
    <col min="6" max="6" width="34.7265625" customWidth="1"/>
  </cols>
  <sheetData>
    <row r="1" spans="1:6" ht="15" thickBot="1" x14ac:dyDescent="0.4">
      <c r="A1" s="6" t="s">
        <v>8</v>
      </c>
      <c r="B1" s="6" t="s">
        <v>10</v>
      </c>
      <c r="C1" s="7" t="s">
        <v>63</v>
      </c>
      <c r="D1" s="6" t="s">
        <v>12</v>
      </c>
      <c r="E1" s="7" t="s">
        <v>45</v>
      </c>
      <c r="F1" s="7" t="s">
        <v>38</v>
      </c>
    </row>
    <row r="2" spans="1:6" ht="26" x14ac:dyDescent="0.35">
      <c r="A2" s="4" t="s">
        <v>36</v>
      </c>
      <c r="B2" s="8" t="s">
        <v>37</v>
      </c>
      <c r="C2" s="21" t="s">
        <v>18</v>
      </c>
      <c r="D2" s="9" t="s">
        <v>23</v>
      </c>
      <c r="E2" t="s">
        <v>46</v>
      </c>
      <c r="F2" s="1" t="s">
        <v>13</v>
      </c>
    </row>
    <row r="3" spans="1:6" ht="26" x14ac:dyDescent="0.35">
      <c r="A3" s="4" t="s">
        <v>9</v>
      </c>
      <c r="B3" s="8" t="s">
        <v>11</v>
      </c>
      <c r="C3" s="20" t="s">
        <v>14</v>
      </c>
      <c r="D3" s="9" t="s">
        <v>24</v>
      </c>
      <c r="E3" t="s">
        <v>119</v>
      </c>
      <c r="F3" s="1" t="s">
        <v>14</v>
      </c>
    </row>
    <row r="4" spans="1:6" ht="27.65" customHeight="1" x14ac:dyDescent="0.35">
      <c r="A4" s="5" t="s">
        <v>32</v>
      </c>
      <c r="B4" s="5" t="s">
        <v>32</v>
      </c>
      <c r="C4" s="20" t="s">
        <v>15</v>
      </c>
      <c r="D4" s="10" t="s">
        <v>25</v>
      </c>
      <c r="E4" t="s">
        <v>118</v>
      </c>
      <c r="F4" s="1" t="s">
        <v>15</v>
      </c>
    </row>
    <row r="5" spans="1:6" ht="26" x14ac:dyDescent="0.35">
      <c r="A5" s="4"/>
      <c r="B5" s="8"/>
      <c r="C5" s="20" t="s">
        <v>17</v>
      </c>
      <c r="D5" s="9" t="s">
        <v>26</v>
      </c>
      <c r="E5" t="s">
        <v>115</v>
      </c>
      <c r="F5" s="1" t="s">
        <v>16</v>
      </c>
    </row>
    <row r="6" spans="1:6" ht="26" x14ac:dyDescent="0.35">
      <c r="A6" s="4"/>
      <c r="B6" s="8"/>
      <c r="C6" s="20" t="s">
        <v>22</v>
      </c>
      <c r="D6" s="9" t="s">
        <v>27</v>
      </c>
      <c r="E6" t="s">
        <v>117</v>
      </c>
      <c r="F6" s="1" t="s">
        <v>17</v>
      </c>
    </row>
    <row r="7" spans="1:6" ht="26" x14ac:dyDescent="0.35">
      <c r="A7" s="4"/>
      <c r="B7" s="8"/>
      <c r="C7" s="18" t="s">
        <v>32</v>
      </c>
      <c r="D7" s="9" t="s">
        <v>28</v>
      </c>
      <c r="E7" t="s">
        <v>116</v>
      </c>
      <c r="F7" s="1" t="s">
        <v>18</v>
      </c>
    </row>
    <row r="8" spans="1:6" x14ac:dyDescent="0.35">
      <c r="A8" s="4"/>
      <c r="B8" s="8"/>
      <c r="D8" s="9" t="s">
        <v>29</v>
      </c>
      <c r="E8" t="s">
        <v>47</v>
      </c>
      <c r="F8" s="1" t="s">
        <v>19</v>
      </c>
    </row>
    <row r="9" spans="1:6" ht="26" x14ac:dyDescent="0.35">
      <c r="A9" s="4"/>
      <c r="B9" s="8"/>
      <c r="D9" s="9" t="s">
        <v>30</v>
      </c>
      <c r="E9" s="5" t="s">
        <v>32</v>
      </c>
      <c r="F9" s="1" t="s">
        <v>20</v>
      </c>
    </row>
    <row r="10" spans="1:6" x14ac:dyDescent="0.35">
      <c r="A10" s="4"/>
      <c r="B10" s="8"/>
      <c r="D10" s="5" t="s">
        <v>32</v>
      </c>
      <c r="F10" s="1" t="s">
        <v>21</v>
      </c>
    </row>
    <row r="11" spans="1:6" x14ac:dyDescent="0.35">
      <c r="A11" s="4"/>
      <c r="B11" s="8"/>
      <c r="C11" s="12"/>
      <c r="D11" s="19"/>
      <c r="F11" s="15" t="s">
        <v>60</v>
      </c>
    </row>
    <row r="12" spans="1:6" x14ac:dyDescent="0.35">
      <c r="A12" s="4"/>
      <c r="B12" s="8"/>
      <c r="C12" s="12"/>
      <c r="D12" s="13"/>
      <c r="F12" s="16" t="s">
        <v>39</v>
      </c>
    </row>
    <row r="13" spans="1:6" x14ac:dyDescent="0.35">
      <c r="A13" s="11"/>
      <c r="B13" s="11"/>
      <c r="C13" s="12"/>
      <c r="D13" s="12"/>
      <c r="F13" s="15" t="s">
        <v>101</v>
      </c>
    </row>
    <row r="14" spans="1:6" x14ac:dyDescent="0.35">
      <c r="A14" s="6" t="s">
        <v>79</v>
      </c>
      <c r="B14" s="11"/>
      <c r="D14" s="11"/>
      <c r="F14" s="1" t="s">
        <v>22</v>
      </c>
    </row>
    <row r="15" spans="1:6" x14ac:dyDescent="0.35">
      <c r="A15" s="17" t="s">
        <v>81</v>
      </c>
      <c r="B15" s="11"/>
      <c r="F15" s="1"/>
    </row>
    <row r="16" spans="1:6" x14ac:dyDescent="0.35">
      <c r="A16" s="17" t="s">
        <v>82</v>
      </c>
      <c r="B16" s="11"/>
      <c r="F16" s="1"/>
    </row>
    <row r="17" spans="1:6" x14ac:dyDescent="0.35">
      <c r="A17" s="4" t="s">
        <v>80</v>
      </c>
      <c r="B17" s="11"/>
      <c r="F17" s="5" t="s">
        <v>32</v>
      </c>
    </row>
    <row r="18" spans="1:6" x14ac:dyDescent="0.35">
      <c r="A18" s="4" t="s">
        <v>136</v>
      </c>
      <c r="B18" s="11"/>
      <c r="F18" s="12"/>
    </row>
    <row r="19" spans="1:6" ht="43.5" x14ac:dyDescent="0.35">
      <c r="A19" s="5" t="s">
        <v>32</v>
      </c>
    </row>
  </sheetData>
  <sheetProtection password="8F0E" sheet="1" objects="1" scenarios="1" selectLockedCells="1" selectUnlockedCells="1"/>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8</vt:i4>
      </vt:variant>
    </vt:vector>
  </HeadingPairs>
  <TitlesOfParts>
    <vt:vector size="17" baseType="lpstr">
      <vt:lpstr>Personnel à taux fixe</vt:lpstr>
      <vt:lpstr>Personnel sans taux fixe</vt:lpstr>
      <vt:lpstr>Dép. en nature</vt:lpstr>
      <vt:lpstr>Amortissement</vt:lpstr>
      <vt:lpstr>Autres dépenses</vt:lpstr>
      <vt:lpstr>Projets part.</vt:lpstr>
      <vt:lpstr>DDS-Fiche partenaire</vt:lpstr>
      <vt:lpstr>Plan de financement</vt:lpstr>
      <vt:lpstr>Liste de choix</vt:lpstr>
      <vt:lpstr>Amortissement!Zone_d_impression</vt:lpstr>
      <vt:lpstr>'Autres dépenses'!Zone_d_impression</vt:lpstr>
      <vt:lpstr>'DDS-Fiche partenaire'!Zone_d_impression</vt:lpstr>
      <vt:lpstr>'Dép. en nature'!Zone_d_impression</vt:lpstr>
      <vt:lpstr>'Personnel à taux fixe'!Zone_d_impression</vt:lpstr>
      <vt:lpstr>'Personnel sans taux fixe'!Zone_d_impression</vt:lpstr>
      <vt:lpstr>'Plan de financement'!Zone_d_impression</vt:lpstr>
      <vt:lpstr>'Projets part.'!Zone_d_impression</vt:lpstr>
    </vt:vector>
  </TitlesOfParts>
  <Company>Conseil Régional Midi Pyrénées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BEZIAT-DUPUY Amélie</dc:creator>
  <cp:lastModifiedBy>BLANCHET Cécile</cp:lastModifiedBy>
  <cp:lastPrinted>2021-07-05T07:52:34Z</cp:lastPrinted>
  <dcterms:created xsi:type="dcterms:W3CDTF">2016-01-29T13:31:35Z</dcterms:created>
  <dcterms:modified xsi:type="dcterms:W3CDTF">2021-07-05T07:58:08Z</dcterms:modified>
</cp:coreProperties>
</file>