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66925"/>
  <mc:AlternateContent xmlns:mc="http://schemas.openxmlformats.org/markup-compatibility/2006">
    <mc:Choice Requires="x15">
      <x15ac:absPath xmlns:x15ac="http://schemas.microsoft.com/office/spreadsheetml/2010/11/ac" url="\\rmp.loc\Occitanie\DELTAA\DP_contractualisation_gouvernance\M23\03_AAP\FORMULAIRE_ANNEXES\"/>
    </mc:Choice>
  </mc:AlternateContent>
  <xr:revisionPtr revIDLastSave="0" documentId="8_{F3B48187-AD1F-4A23-BBD0-AC8283BBA07D}" xr6:coauthVersionLast="47" xr6:coauthVersionMax="47" xr10:uidLastSave="{00000000-0000-0000-0000-000000000000}"/>
  <bookViews>
    <workbookView xWindow="-25320" yWindow="-360" windowWidth="25440" windowHeight="15390" activeTab="1" xr2:uid="{00000000-000D-0000-FFFF-FFFF00000000}"/>
  </bookViews>
  <sheets>
    <sheet name="Mémo" sheetId="2" r:id="rId1"/>
    <sheet name="Année N (dernier EC clôturé)" sheetId="7" r:id="rId2"/>
    <sheet name="Année N-1" sheetId="3" r:id="rId3"/>
    <sheet name="Année N-2" sheetId="4" r:id="rId4"/>
    <sheet name="Synthèse"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4" l="1"/>
  <c r="E36" i="4"/>
  <c r="E15" i="4"/>
  <c r="F59" i="3"/>
  <c r="E36" i="3"/>
  <c r="E15" i="3"/>
  <c r="F59" i="7"/>
  <c r="E36" i="7"/>
  <c r="E15" i="7"/>
  <c r="H17" i="4"/>
  <c r="H18" i="4"/>
  <c r="H19" i="4"/>
  <c r="H20" i="4"/>
  <c r="H21" i="4"/>
  <c r="H22" i="4"/>
  <c r="H23" i="4"/>
  <c r="H24" i="4"/>
  <c r="H25" i="4"/>
  <c r="H26" i="4"/>
  <c r="H27" i="4"/>
  <c r="H28" i="4"/>
  <c r="H29" i="4"/>
  <c r="H30" i="4"/>
  <c r="H16" i="4"/>
  <c r="G17" i="4"/>
  <c r="G18" i="4"/>
  <c r="G19" i="4"/>
  <c r="G20" i="4"/>
  <c r="G21" i="4"/>
  <c r="G22" i="4"/>
  <c r="G23" i="4"/>
  <c r="G24" i="4"/>
  <c r="G25" i="4"/>
  <c r="G26" i="4"/>
  <c r="G27" i="4"/>
  <c r="G28" i="4"/>
  <c r="G29" i="4"/>
  <c r="G30" i="4"/>
  <c r="G16" i="4"/>
  <c r="H17" i="3"/>
  <c r="H18" i="3"/>
  <c r="H19" i="3"/>
  <c r="H20" i="3"/>
  <c r="H21" i="3"/>
  <c r="H22" i="3"/>
  <c r="H23" i="3"/>
  <c r="H24" i="3"/>
  <c r="H25" i="3"/>
  <c r="H26" i="3"/>
  <c r="H27" i="3"/>
  <c r="H28" i="3"/>
  <c r="H29" i="3"/>
  <c r="H30" i="3"/>
  <c r="H16" i="3"/>
  <c r="G17" i="3"/>
  <c r="G18" i="3"/>
  <c r="G19" i="3"/>
  <c r="G20" i="3"/>
  <c r="G21" i="3"/>
  <c r="G22" i="3"/>
  <c r="G23" i="3"/>
  <c r="G24" i="3"/>
  <c r="G25" i="3"/>
  <c r="G26" i="3"/>
  <c r="G27" i="3"/>
  <c r="G28" i="3"/>
  <c r="G29" i="3"/>
  <c r="G30" i="3"/>
  <c r="G16" i="3"/>
  <c r="H17" i="7"/>
  <c r="H18" i="7"/>
  <c r="H19" i="7"/>
  <c r="H20" i="7"/>
  <c r="H21" i="7"/>
  <c r="H22" i="7"/>
  <c r="H23" i="7"/>
  <c r="H24" i="7"/>
  <c r="H25" i="7"/>
  <c r="H26" i="7"/>
  <c r="H27" i="7"/>
  <c r="H28" i="7"/>
  <c r="H29" i="7"/>
  <c r="H30" i="7"/>
  <c r="H16" i="7"/>
  <c r="G17" i="7"/>
  <c r="G18" i="7"/>
  <c r="G19" i="7"/>
  <c r="G20" i="7"/>
  <c r="G21" i="7"/>
  <c r="G22" i="7"/>
  <c r="G23" i="7"/>
  <c r="G24" i="7"/>
  <c r="G25" i="7"/>
  <c r="G26" i="7"/>
  <c r="G27" i="7"/>
  <c r="G28" i="7"/>
  <c r="G29" i="7"/>
  <c r="G30" i="7"/>
  <c r="G16" i="7"/>
  <c r="H51" i="4" l="1"/>
  <c r="G51" i="4"/>
  <c r="H50" i="4"/>
  <c r="G50" i="4"/>
  <c r="H49" i="4"/>
  <c r="G49" i="4"/>
  <c r="H48" i="4"/>
  <c r="G48" i="4"/>
  <c r="H47" i="4"/>
  <c r="G47" i="4"/>
  <c r="H46" i="4"/>
  <c r="G46" i="4"/>
  <c r="H45" i="4"/>
  <c r="G45" i="4"/>
  <c r="H44" i="4"/>
  <c r="G44" i="4"/>
  <c r="H43" i="4"/>
  <c r="G43" i="4"/>
  <c r="H42" i="4"/>
  <c r="G42" i="4"/>
  <c r="H41" i="4"/>
  <c r="G41" i="4"/>
  <c r="H40" i="4"/>
  <c r="H52" i="4" s="1"/>
  <c r="G40" i="4"/>
  <c r="H39" i="4"/>
  <c r="G39" i="4"/>
  <c r="H38" i="4"/>
  <c r="G38" i="4"/>
  <c r="H37" i="4"/>
  <c r="G37" i="4"/>
  <c r="G52" i="4" s="1"/>
  <c r="H31" i="4"/>
  <c r="F60" i="4" s="1"/>
  <c r="G31" i="4"/>
  <c r="F9" i="4"/>
  <c r="H51" i="3"/>
  <c r="G51" i="3"/>
  <c r="H50" i="3"/>
  <c r="G50" i="3"/>
  <c r="H49" i="3"/>
  <c r="G49" i="3"/>
  <c r="H48" i="3"/>
  <c r="G48" i="3"/>
  <c r="H47" i="3"/>
  <c r="G47" i="3"/>
  <c r="H46" i="3"/>
  <c r="G46" i="3"/>
  <c r="H45" i="3"/>
  <c r="G45" i="3"/>
  <c r="H44" i="3"/>
  <c r="G44" i="3"/>
  <c r="H43" i="3"/>
  <c r="G43" i="3"/>
  <c r="H42" i="3"/>
  <c r="G42" i="3"/>
  <c r="H41" i="3"/>
  <c r="G41" i="3"/>
  <c r="H40" i="3"/>
  <c r="G40" i="3"/>
  <c r="H39" i="3"/>
  <c r="G39" i="3"/>
  <c r="H38" i="3"/>
  <c r="G38" i="3"/>
  <c r="H37" i="3"/>
  <c r="H52" i="3" s="1"/>
  <c r="G37" i="3"/>
  <c r="G52" i="3" s="1"/>
  <c r="H31" i="3"/>
  <c r="F60" i="3" s="1"/>
  <c r="G31" i="3"/>
  <c r="D60" i="3" s="1"/>
  <c r="C62" i="3" s="1"/>
  <c r="F9" i="3"/>
  <c r="D63" i="3" l="1"/>
  <c r="D60" i="4"/>
  <c r="C62" i="4" s="1"/>
  <c r="D62" i="3"/>
  <c r="D64" i="3" l="1"/>
  <c r="D11" i="6" s="1"/>
  <c r="D10" i="6"/>
  <c r="D63" i="4" l="1"/>
  <c r="D16" i="6" s="1"/>
  <c r="D62" i="4"/>
  <c r="D65" i="3"/>
  <c r="D64" i="4" l="1"/>
  <c r="D17" i="6" s="1"/>
  <c r="D66" i="3"/>
  <c r="D13" i="6" s="1"/>
  <c r="D12" i="6"/>
  <c r="F9" i="7"/>
  <c r="H51" i="7"/>
  <c r="G51" i="7"/>
  <c r="H50" i="7"/>
  <c r="G50" i="7"/>
  <c r="H49" i="7"/>
  <c r="G49" i="7"/>
  <c r="H48" i="7"/>
  <c r="G48" i="7"/>
  <c r="H47" i="7"/>
  <c r="G47" i="7"/>
  <c r="H46" i="7"/>
  <c r="G46" i="7"/>
  <c r="H45" i="7"/>
  <c r="G45" i="7"/>
  <c r="H44" i="7"/>
  <c r="G44" i="7"/>
  <c r="H43" i="7"/>
  <c r="G43" i="7"/>
  <c r="H42" i="7"/>
  <c r="G42" i="7"/>
  <c r="H41" i="7"/>
  <c r="G41" i="7"/>
  <c r="H40" i="7"/>
  <c r="G40" i="7"/>
  <c r="H39" i="7"/>
  <c r="G39" i="7"/>
  <c r="H38" i="7"/>
  <c r="G38" i="7"/>
  <c r="H37" i="7"/>
  <c r="G37" i="7"/>
  <c r="D65" i="4" l="1"/>
  <c r="D18" i="6" s="1"/>
  <c r="H52" i="7"/>
  <c r="G52" i="7"/>
  <c r="H31" i="7"/>
  <c r="G31" i="7"/>
  <c r="D60" i="7" l="1"/>
  <c r="D66" i="4"/>
  <c r="D19" i="6" s="1"/>
  <c r="F60" i="7"/>
  <c r="C62" i="7" l="1"/>
  <c r="D62" i="7" s="1"/>
  <c r="D63" i="7" l="1"/>
  <c r="D4" i="6" s="1"/>
  <c r="C20" i="6"/>
  <c r="D64" i="7" l="1"/>
  <c r="D65" i="7" s="1"/>
  <c r="D6" i="6" s="1"/>
  <c r="C14" i="6"/>
  <c r="D5" i="6" l="1"/>
  <c r="C8" i="6" s="1"/>
  <c r="H5" i="6" s="1"/>
  <c r="D66" i="7"/>
  <c r="D7" i="6" s="1"/>
  <c r="H8" i="6" s="1"/>
  <c r="H6" i="6" l="1"/>
  <c r="H7" i="6"/>
  <c r="G10" i="6" l="1"/>
</calcChain>
</file>

<file path=xl/sharedStrings.xml><?xml version="1.0" encoding="utf-8"?>
<sst xmlns="http://schemas.openxmlformats.org/spreadsheetml/2006/main" count="173" uniqueCount="84">
  <si>
    <t>Emplois (en équivalents temps-plein)</t>
  </si>
  <si>
    <t>Dénomination sociale</t>
  </si>
  <si>
    <t>Emplois (ETP)</t>
  </si>
  <si>
    <t>% de détention</t>
  </si>
  <si>
    <t>Des lignes peuvent être ajoutées tant que de besoin.</t>
  </si>
  <si>
    <t>Total pour les entreprises partenaires</t>
  </si>
  <si>
    <t>Emplois</t>
  </si>
  <si>
    <t>Total pour les entreprises liées</t>
  </si>
  <si>
    <t>Nombre d'emplois</t>
  </si>
  <si>
    <t>Tableau 1</t>
  </si>
  <si>
    <t xml:space="preserve">Si les données du tableau 1 proviennent de données consolidées, il convient d'indiquer le nom des entités consolidées dans le tableau 3, sans préciser les valeurs chiffrées pour chacun de ces entités. </t>
  </si>
  <si>
    <t>Il convient d'indiquer dans le tableau 2, les entreprises partenaires pour chacune des entreprises liées.</t>
  </si>
  <si>
    <t>Nombre d'emplois pris en compte pour l'analyse de la taille de l'entreprise</t>
  </si>
  <si>
    <t>Salariés</t>
  </si>
  <si>
    <t>Propriétaires exploitants</t>
  </si>
  <si>
    <t>Associés exerçant une activité régulière dans l’entreprise et bénéficiant d’avantages financiers de la part de l’entreprise</t>
  </si>
  <si>
    <t>Compris</t>
  </si>
  <si>
    <t>1) Effectifs (article 5 de l'annexe I du RGEC)</t>
  </si>
  <si>
    <t>Non compris</t>
  </si>
  <si>
    <t>Personnes travaillant pour l’entreprise auprès de laquelle elles ont été détachées et qui sont assimilées à des salariés au regard du droit national (il peut aussi s’agir de personnel temporaire ou intérimaire)</t>
  </si>
  <si>
    <t>les apprentis ou les étudiants en formation professionnelle bénéficiant d’un contrat d’apprentissage
ou de formation professionnelle</t>
  </si>
  <si>
    <t>les salariés en congés maternité, paternité ou parental</t>
  </si>
  <si>
    <t>NB: Toute personne ayant travaillé à temps plein dans l’entreprise ou pour son compte pendant toute l’année considérée correspond à une unité. Le personnel à temps partiel, les travailleurs saisonniers et ceux qui n’ont pas travaillé pendant toute l’année sont comptés comme des fractions d’unité.</t>
  </si>
  <si>
    <t>Par défaut : Les grandes entreprises englobent toutes les autres entreprises</t>
  </si>
  <si>
    <t>2 et 3) Chiffre d’affaires annuel et total du bilan annuel (article 4 de l'annexe I du RGEC)</t>
  </si>
  <si>
    <t>Chiffre d'affaires annuel</t>
  </si>
  <si>
    <t>Le chiffre d’affaires annuel est déterminé en calculant les revenus de l’entreprise pendant l’exercice considéré, résultant des ventes de produits et des prestations de services réalisées dans le cadre des activités ordinaires de la société, après paiement de toute charge. Le chiffre d’affaires s’entend hors taxe sur la valeur ajoutée (TVA) et hors autres taxes indirectes.</t>
  </si>
  <si>
    <t>Total du bilan annuel</t>
  </si>
  <si>
    <t xml:space="preserve"> Valeur des principaux actifs d’une entreprise</t>
  </si>
  <si>
    <r>
      <rPr>
        <u/>
        <sz val="10"/>
        <color theme="1"/>
        <rFont val="Calibri"/>
        <family val="2"/>
        <scheme val="minor"/>
      </rPr>
      <t>Définition de l'entreprise (article 1 de l'annexe I du RGEC)</t>
    </r>
    <r>
      <rPr>
        <sz val="10"/>
        <color theme="1"/>
        <rFont val="Calibri"/>
        <family val="2"/>
        <scheme val="minor"/>
      </rPr>
      <t>: "</t>
    </r>
    <r>
      <rPr>
        <i/>
        <sz val="10"/>
        <color rgb="FF333333"/>
        <rFont val="Calibri"/>
        <family val="2"/>
        <scheme val="minor"/>
      </rPr>
      <t xml:space="preserve">Est considérée comme entreprise toute entité, indépendamment de sa forme juridique, </t>
    </r>
    <r>
      <rPr>
        <i/>
        <u/>
        <sz val="10"/>
        <color rgb="FF333333"/>
        <rFont val="Calibri"/>
        <family val="2"/>
        <scheme val="minor"/>
      </rPr>
      <t>exerçant une activité économique</t>
    </r>
    <r>
      <rPr>
        <i/>
        <sz val="10"/>
        <color rgb="FF333333"/>
        <rFont val="Calibri"/>
        <family val="2"/>
        <scheme val="minor"/>
      </rPr>
      <t>. Sont notamment considérées comme telles les entités exerçant une activité artisanale ou d'autres activités à titre individuel ou familial, les sociétés de personnes ou les associations qui exercent régulièrement une activité économique</t>
    </r>
    <r>
      <rPr>
        <sz val="10"/>
        <color theme="1"/>
        <rFont val="Calibri"/>
        <family val="2"/>
        <scheme val="minor"/>
      </rPr>
      <t>"</t>
    </r>
  </si>
  <si>
    <r>
      <rPr>
        <u/>
        <sz val="10"/>
        <color theme="1"/>
        <rFont val="Calibri"/>
        <family val="2"/>
        <scheme val="minor"/>
      </rPr>
      <t>Définition de la notion d'activité économique:</t>
    </r>
    <r>
      <rPr>
        <sz val="10"/>
        <color theme="1"/>
        <rFont val="Calibri"/>
        <family val="2"/>
        <scheme val="minor"/>
      </rPr>
      <t xml:space="preserve">  "</t>
    </r>
    <r>
      <rPr>
        <i/>
        <sz val="10"/>
        <color theme="1"/>
        <rFont val="Calibri"/>
        <family val="2"/>
        <scheme val="minor"/>
      </rPr>
      <t>toute activité consistant à offrir des biens ou des services sur un marché donné"</t>
    </r>
    <r>
      <rPr>
        <sz val="10"/>
        <color theme="1"/>
        <rFont val="Calibri"/>
        <family val="2"/>
        <scheme val="minor"/>
      </rPr>
      <t xml:space="preserve"> (cf. CJCE, 16 juin 1987, Commission/ Italie, aff. C-118/85 ; 25 octobre 2001, Ambulanz Glöckner, aff. C-475/99.)</t>
    </r>
  </si>
  <si>
    <t>I- Notion d'entreprise</t>
  </si>
  <si>
    <t>II- Critères et seuils pour l'analyse de la taille de l'entreprise (article 2 de l'annexe I du RGEC)</t>
  </si>
  <si>
    <t xml:space="preserve">III- Détail des critères </t>
  </si>
  <si>
    <t xml:space="preserve">IV- Méthode de calcul des données </t>
  </si>
  <si>
    <t xml:space="preserve">selon l'Annexe I du Règlement Général d'Exemption par Catégorie (RGEC) n°651/2014 </t>
  </si>
  <si>
    <r>
      <rPr>
        <sz val="11"/>
        <color rgb="FFFF0000"/>
        <rFont val="Calibri"/>
        <family val="2"/>
        <scheme val="minor"/>
      </rPr>
      <t xml:space="preserve"> </t>
    </r>
    <r>
      <rPr>
        <b/>
        <sz val="11"/>
        <color rgb="FFFF0000"/>
        <rFont val="Calibri"/>
        <family val="2"/>
        <scheme val="minor"/>
      </rPr>
      <t>Pas de consolidation</t>
    </r>
    <r>
      <rPr>
        <sz val="11"/>
        <color theme="1"/>
        <rFont val="Calibri"/>
        <family val="2"/>
        <scheme val="minor"/>
      </rPr>
      <t xml:space="preserve">. </t>
    </r>
    <r>
      <rPr>
        <b/>
        <sz val="11"/>
        <color theme="1"/>
        <rFont val="Calibri"/>
        <family val="2"/>
        <scheme val="minor"/>
      </rPr>
      <t>Utiliser uniquement
le nombre de salariés et les données
financières figurant dans les comptes annuels de l'entreprise aidée.</t>
    </r>
    <r>
      <rPr>
        <sz val="11"/>
        <color theme="1"/>
        <rFont val="Calibri"/>
        <family val="2"/>
        <scheme val="minor"/>
      </rPr>
      <t xml:space="preserve"> </t>
    </r>
  </si>
  <si>
    <r>
      <rPr>
        <b/>
        <sz val="10"/>
        <color theme="1"/>
        <rFont val="Calibri"/>
        <family val="2"/>
        <scheme val="minor"/>
      </rPr>
      <t>Attention :</t>
    </r>
    <r>
      <rPr>
        <sz val="10"/>
        <color theme="1"/>
        <rFont val="Calibri"/>
        <family val="2"/>
        <scheme val="minor"/>
      </rPr>
      <t xml:space="preserve"> Il ne faut prendre en compte que
les données de la (des) entreprise(s) partenaire(s) située(s)
immédiatement en amont ou en aval de l’entreprise
aidée. Aussi, il ne faut pas tenir compte des données d’une entreprise qui serait partenaire d’une entreprise elle-même partenaire de l’entreprise aidée.</t>
    </r>
  </si>
  <si>
    <r>
      <t xml:space="preserve">1) </t>
    </r>
    <r>
      <rPr>
        <b/>
        <i/>
        <sz val="11"/>
        <color theme="1"/>
        <rFont val="Calibri"/>
        <family val="2"/>
        <scheme val="minor"/>
      </rPr>
      <t>Entreprise autonome</t>
    </r>
    <r>
      <rPr>
        <i/>
        <sz val="11"/>
        <color theme="1"/>
        <rFont val="Calibri"/>
        <family val="2"/>
        <scheme val="minor"/>
      </rPr>
      <t xml:space="preserve"> (article 3.1 de l'annexe I du RGEC)</t>
    </r>
  </si>
  <si>
    <t>Définition: 
-  si elle est totalement indépendante, autrement dit si elle ne détient aucune participation dans d’autres entreprises et à si aucune autre entreprise ne possède de participation dans l’entreprise;
ou
- si elle détient une participation de moins de 25 % du capital ou des droits de vote (le plus élevé des deux facteurs) d’une ou de plusieurs autres entreprises et/ou
- si des tiers ne détiennent pas de participation de plus de 25 % du capital ou des droits de vote (le plus élevé des deux facteurs) de l’entreprise;
ou
- si elle n’est pas liée à une autre entreprise à travers une personne physique au sens de l’article 3, paragraphe 3.</t>
  </si>
  <si>
    <r>
      <t xml:space="preserve">2) </t>
    </r>
    <r>
      <rPr>
        <b/>
        <i/>
        <sz val="11"/>
        <color theme="1"/>
        <rFont val="Calibri"/>
        <family val="2"/>
        <scheme val="minor"/>
      </rPr>
      <t>Entreprise partenaire</t>
    </r>
    <r>
      <rPr>
        <i/>
        <sz val="11"/>
        <color theme="1"/>
        <rFont val="Calibri"/>
        <family val="2"/>
        <scheme val="minor"/>
      </rPr>
      <t xml:space="preserve"> (article 3.2 de l'annexe I du RGEC)</t>
    </r>
  </si>
  <si>
    <t>Définition :
- si l’entreprise détient une participation égale ou supérieure à 25 % du capital ou des droits de vote d’une autre entreprise et/ou une autre entreprise détient une participation égale ou supérieure à 25 % dans l’entreprise concernée
et
- si elle détient jusqu'à 50% des droits de vote d'une autre entreprise et/ou si une autre entreprise détient jusqu'à 50% de ses droits de vote</t>
  </si>
  <si>
    <r>
      <rPr>
        <b/>
        <sz val="10"/>
        <color theme="1"/>
        <rFont val="Calibri"/>
        <family val="2"/>
        <scheme val="minor"/>
      </rPr>
      <t>Exceptions:</t>
    </r>
    <r>
      <rPr>
        <sz val="10"/>
        <color theme="1"/>
        <rFont val="Calibri"/>
        <family val="2"/>
        <scheme val="minor"/>
      </rPr>
      <t xml:space="preserve"> l'entreprise n'est pas une PME si plus de 25% du capital ou des droits de vote est contrôlé par l’Etat ou par d'autres organismes publics (universités ou autorités locales autonomes non concernées) ==&gt; </t>
    </r>
    <r>
      <rPr>
        <b/>
        <u/>
        <sz val="10"/>
        <color theme="1"/>
        <rFont val="Calibri"/>
        <family val="2"/>
        <scheme val="minor"/>
      </rPr>
      <t>Grande entreprise</t>
    </r>
  </si>
  <si>
    <r>
      <t xml:space="preserve">3) </t>
    </r>
    <r>
      <rPr>
        <b/>
        <i/>
        <sz val="11"/>
        <color theme="1"/>
        <rFont val="Calibri"/>
        <family val="2"/>
        <scheme val="minor"/>
      </rPr>
      <t>Entreprise liée</t>
    </r>
    <r>
      <rPr>
        <i/>
        <sz val="11"/>
        <color theme="1"/>
        <rFont val="Calibri"/>
        <family val="2"/>
        <scheme val="minor"/>
      </rPr>
      <t xml:space="preserve"> (article 3.3 de l'annexe I du RGEC)</t>
    </r>
  </si>
  <si>
    <r>
      <rPr>
        <b/>
        <sz val="11"/>
        <color rgb="FFFF0000"/>
        <rFont val="Calibri"/>
        <family val="2"/>
        <scheme val="minor"/>
      </rPr>
      <t>Consolidation au prorata.</t>
    </r>
    <r>
      <rPr>
        <b/>
        <sz val="11"/>
        <color theme="1"/>
        <rFont val="Calibri"/>
        <family val="2"/>
        <scheme val="minor"/>
      </rPr>
      <t xml:space="preserve"> Utiliser 
le nombre de salariés et les données
financières figurant dans les comptes annuels de l'entreprise aidée et les données de la (des) entreprise(s) partenaire(s) </t>
    </r>
    <r>
      <rPr>
        <b/>
        <u/>
        <sz val="11"/>
        <color theme="1"/>
        <rFont val="Calibri"/>
        <family val="2"/>
        <scheme val="minor"/>
      </rPr>
      <t>au prorata du pourcentage de détention.</t>
    </r>
  </si>
  <si>
    <r>
      <rPr>
        <b/>
        <sz val="11"/>
        <color rgb="FFFF0000"/>
        <rFont val="Calibri"/>
        <family val="2"/>
        <scheme val="minor"/>
      </rPr>
      <t>Consolidation totale</t>
    </r>
    <r>
      <rPr>
        <b/>
        <sz val="11"/>
        <color theme="1"/>
        <rFont val="Calibri"/>
        <family val="2"/>
        <scheme val="minor"/>
      </rPr>
      <t xml:space="preserve">. Utiliser 
le nombre de salariés et les données
financières figurant dans les comptes annuels de l'entreprise aidée et l'ensemble des données de la (des) entreprise(s) liée(s) </t>
    </r>
  </si>
  <si>
    <r>
      <rPr>
        <b/>
        <sz val="10"/>
        <color theme="1"/>
        <rFont val="Calibri"/>
        <family val="2"/>
        <scheme val="minor"/>
      </rPr>
      <t xml:space="preserve">Attention: </t>
    </r>
    <r>
      <rPr>
        <sz val="10"/>
        <color theme="1"/>
        <rFont val="Calibri"/>
        <family val="2"/>
        <scheme val="minor"/>
      </rPr>
      <t>Il faut prendre en compte les données de la (des) entreprise(s)</t>
    </r>
    <r>
      <rPr>
        <u/>
        <sz val="10"/>
        <color theme="1"/>
        <rFont val="Calibri"/>
        <family val="2"/>
        <scheme val="minor"/>
      </rPr>
      <t xml:space="preserve"> partenaire(s) et liée(s) </t>
    </r>
    <r>
      <rPr>
        <sz val="10"/>
        <color theme="1"/>
        <rFont val="Calibri"/>
        <family val="2"/>
        <scheme val="minor"/>
      </rPr>
      <t xml:space="preserve">de la (des) entreprise(s) liée(s) à l'entreprise aidée. </t>
    </r>
  </si>
  <si>
    <t xml:space="preserve"> Définition :
- une entreprise détient la majorité (plus de 50 %) des droits de vote des actionnaires ou des associés d’une autre entreprise;
- une entreprise a le droit de nommer ou de révoquer la majorité des membres de l’organe d’administration, de direction ou de surveillance d’une autre entreprise;
- une entreprise a le droit d’exercer une influence dominante sur une autre en vertu d’un contrat conclu avec celle-ci ou d’une clause des statuts de celle-ci;
-  une entreprise est en mesure, en vertu d’un accord, de contrôler seule la majorité des droits de vote des actionnaires ou des associés d’une autre entreprise.</t>
  </si>
  <si>
    <t>Tableau 2</t>
  </si>
  <si>
    <t xml:space="preserve">Données relatives à l'entreprise porteuse du projet elle-même ou les données consolidées incluant l'entreprise porteuse du projet. </t>
  </si>
  <si>
    <t>Synthèse des paramètres de l'entreprise pour l'année N</t>
  </si>
  <si>
    <t>Petite entreprise</t>
  </si>
  <si>
    <t>Moyenne entreprise</t>
  </si>
  <si>
    <t>Micro entreprise</t>
  </si>
  <si>
    <t>Grande entreprise</t>
  </si>
  <si>
    <t>Synthèse des paramètres de l'entreprise pour l'année N-1</t>
  </si>
  <si>
    <t>Analyse de la taille de l'entreprise - Année N (année considérée - dernier exercice comptable clôturé)</t>
  </si>
  <si>
    <t>Analyse de la taille de l'entreprise - Année N-1</t>
  </si>
  <si>
    <t>Analyse de la taille de l'entreprise - Année N-2</t>
  </si>
  <si>
    <t>Synthèse des paramètres de l'entreprise pour l'année N-2</t>
  </si>
  <si>
    <t>Taille de l'entreprise année N</t>
  </si>
  <si>
    <t>Taille de l'entreprise année N-1</t>
  </si>
  <si>
    <t>Taille de l'entre prise année N-2</t>
  </si>
  <si>
    <t>Statut de l'entreprise</t>
  </si>
  <si>
    <r>
      <rPr>
        <b/>
        <sz val="11"/>
        <color rgb="FFFF0000"/>
        <rFont val="Calibri"/>
        <family val="2"/>
        <scheme val="minor"/>
      </rPr>
      <t>Attention :</t>
    </r>
    <r>
      <rPr>
        <sz val="11"/>
        <color theme="1"/>
        <rFont val="Calibri"/>
        <family val="2"/>
        <scheme val="minor"/>
      </rPr>
      <t xml:space="preserve"> L’article 4.2 de l'annexe I du RGEC apporte une stabilité et une sécurité aux entreprises qui se situent près des plafonds et risquent de les dépasser temporairement lors d’une année exceptionnelle et/ou sur des marchés instables. Donc, si une entreprise dépasse les seuils de l’effectif ou de la situation financière pendant l’exercice considéré, sa situation n’en sera pas affectée et elle gardera le statut de PME avec lequel elle a commencé
l’année. </t>
    </r>
    <r>
      <rPr>
        <b/>
        <sz val="11"/>
        <color theme="1"/>
        <rFont val="Calibri"/>
        <family val="2"/>
        <scheme val="minor"/>
      </rPr>
      <t xml:space="preserve">Toutefois, elle perdra son statut si elle dépasse les seuils pendant deux exercices comptables consécutifs. </t>
    </r>
    <r>
      <rPr>
        <sz val="11"/>
        <color theme="1"/>
        <rFont val="Calibri"/>
        <family val="2"/>
        <scheme val="minor"/>
      </rPr>
      <t xml:space="preserve">Inversement, une entreprise obtiendra le statut de PME si elle était précédemment une grande entreprise, mais tombe ensuite sous les seuils fixés pendant deux exercices comptables consécutifs.
</t>
    </r>
  </si>
  <si>
    <r>
      <t xml:space="preserve">Les activités suivantes ne sont pas considérées comme des activités économiques (cf.Guide PME de la Commission européenne):
- activités qui ne donnent pas lieu à une quelconque contrepartie pécuniaire (par exemple allocations, subventions et donations) - </t>
    </r>
    <r>
      <rPr>
        <i/>
        <sz val="10"/>
        <color theme="1"/>
        <rFont val="Calibri"/>
        <family val="2"/>
        <scheme val="minor"/>
      </rPr>
      <t>à noter que l'activité doit être considérée au niveau du marché ou du secteur d'activités et non pas au niveau du projet cofinancé</t>
    </r>
    <r>
      <rPr>
        <sz val="10"/>
        <color theme="1"/>
        <rFont val="Calibri"/>
        <family val="2"/>
        <scheme val="minor"/>
      </rPr>
      <t>; 
- activités pour lesquelles il n’existe pas de marché donné/direct;
- activités pour lesquelles les revenus générés ne sont pas distincts des revenus personnels de ses membres ou actionnaires</t>
    </r>
  </si>
  <si>
    <t xml:space="preserve">Les effectifs de l'entreprise figurent dans les comptes annuels de l'entreprise. Tout complément utile pourra être apporté par le bénéficiaire de l'aide, notamment lorsqu'un calcul en ETP est nécessaire. </t>
  </si>
  <si>
    <r>
      <rPr>
        <b/>
        <sz val="10"/>
        <rFont val="Calibri"/>
        <family val="2"/>
        <scheme val="minor"/>
      </rPr>
      <t>Attention :</t>
    </r>
    <r>
      <rPr>
        <sz val="10"/>
        <rFont val="Calibri"/>
        <family val="2"/>
        <scheme val="minor"/>
      </rPr>
      <t xml:space="preserve"> Les entreprises qui entretiennent l'une ou l'autre de ces relations à travers une personne physique ou un groupe de personnes physiques agissant de concert, sont également considérées comme entreprises liées pour autant que ces entreprises exercent leurs activités ou une partie de leurs activités dans le même marché en cause ou dans des marchés contigus.</t>
    </r>
    <r>
      <rPr>
        <b/>
        <u/>
        <sz val="10"/>
        <color theme="4"/>
        <rFont val="Calibri"/>
        <family val="2"/>
        <scheme val="minor"/>
      </rPr>
      <t xml:space="preserve">
Spécificité règlement de minimis : </t>
    </r>
    <r>
      <rPr>
        <sz val="10"/>
        <rFont val="Calibri"/>
        <family val="2"/>
        <scheme val="minor"/>
      </rPr>
      <t xml:space="preserve">Les données de l'entreprise unique au sens du règlement (UE) n°1407/2013 sont les données de l'entreprise aidée et les données de(s) la(des) entreprise(s) liée(s) </t>
    </r>
    <r>
      <rPr>
        <u/>
        <sz val="10"/>
        <rFont val="Calibri"/>
        <family val="2"/>
        <scheme val="minor"/>
      </rPr>
      <t>(hors point d'attention mentionné supra sur les personnes physiques))</t>
    </r>
    <r>
      <rPr>
        <sz val="10"/>
        <rFont val="Calibri"/>
        <family val="2"/>
        <scheme val="minor"/>
      </rPr>
      <t xml:space="preserve">. </t>
    </r>
    <r>
      <rPr>
        <b/>
        <u/>
        <sz val="10"/>
        <color theme="4"/>
        <rFont val="Calibri"/>
        <family val="2"/>
        <scheme val="minor"/>
      </rPr>
      <t xml:space="preserve">
</t>
    </r>
  </si>
  <si>
    <t>Synthèse des paramètres de l'entreprise lors de l’exercice fiscal en cours ainsi que les deux précédents</t>
  </si>
  <si>
    <t xml:space="preserve">Les données doivent être remplies pour les cellules jaunes. Les calculs sont automatiques pour les cellules en bleu clair.  </t>
  </si>
  <si>
    <t>Saisies obligatoires</t>
  </si>
  <si>
    <t>Montant de la donnée financière pris en compte pour l'analyse de la taille de l'entreprise</t>
  </si>
  <si>
    <t>Pour plus de précisions : Guide PME de la Commission européenne 2020</t>
  </si>
  <si>
    <r>
      <t xml:space="preserve">Données relatives aux </t>
    </r>
    <r>
      <rPr>
        <b/>
        <u/>
        <sz val="14"/>
        <color rgb="FFFF0000"/>
        <rFont val="Calibri"/>
        <family val="2"/>
        <scheme val="minor"/>
      </rPr>
      <t xml:space="preserve">entreprises partenaires </t>
    </r>
    <r>
      <rPr>
        <b/>
        <sz val="14"/>
        <color rgb="FFFF0000"/>
        <rFont val="Calibri"/>
        <family val="2"/>
        <scheme val="minor"/>
      </rPr>
      <t>selon l'Article 3.(2) de l'Annexe I du RGEC</t>
    </r>
  </si>
  <si>
    <r>
      <t xml:space="preserve">Données relatives aux </t>
    </r>
    <r>
      <rPr>
        <b/>
        <u/>
        <sz val="14"/>
        <color rgb="FFFF0000"/>
        <rFont val="Calibri"/>
        <family val="2"/>
        <scheme val="minor"/>
      </rPr>
      <t xml:space="preserve">entreprises liées </t>
    </r>
    <r>
      <rPr>
        <b/>
        <sz val="14"/>
        <color rgb="FFFF0000"/>
        <rFont val="Calibri"/>
        <family val="2"/>
        <scheme val="minor"/>
      </rPr>
      <t>selon l'Article 3.(3) de l'Annexe I du RGEC</t>
    </r>
  </si>
  <si>
    <t>Dénomination sociale de l'entreprise porteuse du projet</t>
  </si>
  <si>
    <r>
      <rPr>
        <b/>
        <sz val="10"/>
        <rFont val="Calibri"/>
        <family val="2"/>
        <scheme val="minor"/>
      </rPr>
      <t xml:space="preserve">Situation : </t>
    </r>
    <r>
      <rPr>
        <sz val="10"/>
        <rFont val="Calibri"/>
        <family val="2"/>
        <scheme val="minor"/>
      </rPr>
      <t xml:space="preserve">Mon entreprise A détient 33 % de C et 49 %
de D, tandis que B a une participation de 25 %
dans mon entreprise.
</t>
    </r>
    <r>
      <rPr>
        <b/>
        <sz val="10"/>
        <rFont val="Calibri"/>
        <family val="2"/>
        <scheme val="minor"/>
      </rPr>
      <t>Calcul :</t>
    </r>
    <r>
      <rPr>
        <sz val="10"/>
        <rFont val="Calibri"/>
        <family val="2"/>
        <scheme val="minor"/>
      </rPr>
      <t xml:space="preserve"> Pour calculer mes effectifs et mes données
financières, j’ajoute les pourcentages correspondants
des données de B, C et D à mes données
totales.
Mon total = 100 % de A + 25 % de B + 33 % de
C + 49 % de D</t>
    </r>
    <r>
      <rPr>
        <b/>
        <sz val="10"/>
        <color rgb="FF00B050"/>
        <rFont val="Calibri"/>
        <family val="2"/>
        <scheme val="minor"/>
      </rPr>
      <t xml:space="preserve">
Pour des exemples, consulter les pages 18 à 20 ainsi que les pages 25 à 31 du Guide PME de la Commission européenne 2020</t>
    </r>
  </si>
  <si>
    <r>
      <t xml:space="preserve">
</t>
    </r>
    <r>
      <rPr>
        <b/>
        <sz val="10"/>
        <rFont val="Calibri"/>
        <family val="2"/>
        <scheme val="minor"/>
      </rPr>
      <t>Situation:</t>
    </r>
    <r>
      <rPr>
        <sz val="10"/>
        <rFont val="Calibri"/>
        <family val="2"/>
        <scheme val="minor"/>
      </rPr>
      <t xml:space="preserve"> L’entreprise B a une participation de 15 % dans mon entreprise A. 
</t>
    </r>
    <r>
      <rPr>
        <b/>
        <sz val="10"/>
        <rFont val="Calibri"/>
        <family val="2"/>
        <scheme val="minor"/>
      </rPr>
      <t>Calcul :</t>
    </r>
    <r>
      <rPr>
        <sz val="10"/>
        <rFont val="Calibri"/>
        <family val="2"/>
        <scheme val="minor"/>
      </rPr>
      <t xml:space="preserve"> Pour calculer mes données, je tiens compte uniquement des données de ma propre entreprise (ici l'entreprise A). 
</t>
    </r>
    <r>
      <rPr>
        <b/>
        <sz val="10"/>
        <color rgb="FF00B050"/>
        <rFont val="Calibri"/>
        <family val="2"/>
        <scheme val="minor"/>
      </rPr>
      <t xml:space="preserve">
Pour plus d'exemples, consulter les pages 16 et 17 du Guide PME de la Commission européenne 2020</t>
    </r>
  </si>
  <si>
    <r>
      <rPr>
        <b/>
        <sz val="10"/>
        <rFont val="Calibri"/>
        <family val="2"/>
        <scheme val="minor"/>
      </rPr>
      <t>Situation :</t>
    </r>
    <r>
      <rPr>
        <sz val="10"/>
        <rFont val="Calibri"/>
        <family val="2"/>
        <scheme val="minor"/>
      </rPr>
      <t xml:space="preserve"> Mon entreprise A détient 51 % de C et 100 % de D, tandis que B a une participation de 60 % dans mon entreprise.
</t>
    </r>
    <r>
      <rPr>
        <b/>
        <sz val="10"/>
        <rFont val="Calibri"/>
        <family val="2"/>
        <scheme val="minor"/>
      </rPr>
      <t>Calcul :</t>
    </r>
    <r>
      <rPr>
        <sz val="10"/>
        <rFont val="Calibri"/>
        <family val="2"/>
        <scheme val="minor"/>
      </rPr>
      <t xml:space="preserve"> Puisque la participation est supérieure à 50 % dans tous les cas, j’inclus 100 % des données de chacune des autres entreprises concernées pour calculer mes effectifs et mes données financières. 
Mon total = 100 % de A + 100 % de B + 100 % de C + 100 % de D
</t>
    </r>
    <r>
      <rPr>
        <b/>
        <sz val="10"/>
        <color rgb="FF00B050"/>
        <rFont val="Calibri"/>
        <family val="2"/>
        <scheme val="minor"/>
      </rPr>
      <t xml:space="preserve">
Pour des exemples, consulter les pages 21 à 22 ainsi que les pages 25 à 31 du Guide PME de la Commission européenne 2020</t>
    </r>
  </si>
  <si>
    <r>
      <rPr>
        <b/>
        <sz val="10"/>
        <color theme="1"/>
        <rFont val="Calibri"/>
        <family val="2"/>
        <scheme val="minor"/>
      </rPr>
      <t xml:space="preserve">Exceptions : </t>
    </r>
    <r>
      <rPr>
        <sz val="10"/>
        <color theme="1"/>
        <rFont val="Calibri"/>
        <family val="2"/>
        <scheme val="minor"/>
      </rPr>
      <t>Une entreprise peut quand même être considérée comme autonome si l’un des types d’investisseurs suivants détient 25 à 50 % de son capital ou de ses droits de vote : sociétés publiques de participation, sociétés de capital-risque et business angels ; universités et centres de recherche à but non lucratif; investisseurs institutionnels, y compris les fonds de développement régional; autorités locales autonomes ayant un budget annuel inférieur à 10 millions d’euros et comptant moins de 5 000 habitants.</t>
    </r>
  </si>
  <si>
    <r>
      <rPr>
        <b/>
        <u/>
        <sz val="11"/>
        <color theme="1"/>
        <rFont val="Calibri"/>
        <family val="2"/>
        <scheme val="minor"/>
      </rPr>
      <t xml:space="preserve">Point d'attention sur la question de la définition de la taille des collectivités territoriales </t>
    </r>
    <r>
      <rPr>
        <b/>
        <sz val="11"/>
        <color theme="1"/>
        <rFont val="Calibri"/>
        <family val="2"/>
        <scheme val="minor"/>
      </rPr>
      <t xml:space="preserve">
</t>
    </r>
    <r>
      <rPr>
        <sz val="11"/>
        <color theme="1"/>
        <rFont val="Calibri"/>
        <family val="2"/>
        <scheme val="minor"/>
      </rPr>
      <t>• Article 3.2.d de l'annexe I du RGEC : une entreprise détenue minoritairement par une collectivité locale autonome ayant un budget &lt; 10 M€ et moins de 5000 habitants reste une PME
• Article 3.4 de l'annexe I du RGEC : une entreprise détenue par une collectivité à 25% du capital ou droits de vote n’est plus une PME sauf si la détention concerne des collectivités avec un budget  &lt; 10 M€ et &lt; 5000 habitants
==&gt; Les EPCI sont donc des grandes entreprises SAUF si aucune collectivité de 5000 habitants ou de 10 M€ de budget ne contrôle 25% ou plus de leur gouvernance</t>
    </r>
  </si>
  <si>
    <t>Sélectionner une donnée financière via la liste déroulante en C7</t>
  </si>
  <si>
    <t xml:space="preserve">Sélectionner une valeur… </t>
  </si>
  <si>
    <t>Tableau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</si>
</sst>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0.00&quot;     &quot;;[White]\(#,##0.00\);0.00"/>
    <numFmt numFmtId="165" formatCode="_-&quot;£&quot;* #,##0.00_-;\-&quot;£&quot;* #,##0.00_-;_-&quot;£&quot;* &quot;-&quot;??_-;_-@_-"/>
    <numFmt numFmtId="166" formatCode="_-* #,##0.00\ &quot;FB&quot;_-;\-* #,##0.00\ &quot;FB&quot;_-;_-* &quot;-&quot;??\ &quot;FB&quot;_-;_-@_-"/>
    <numFmt numFmtId="167" formatCode="_-&quot;€&quot;* #,##0.00_-;\-&quot;€&quot;* #,##0.00_-;_-&quot;€&quot;* &quot;-&quot;??_-;_-@_-"/>
    <numFmt numFmtId="168" formatCode="_-* #,##0.00&quot; €&quot;_-;\-* #,##0.00&quot; €&quot;_-;_-* &quot;-&quot;??&quot; €&quot;_-;_-@_-"/>
  </numFmts>
  <fonts count="4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4"/>
      <name val="Arial"/>
      <family val="2"/>
      <charset val="204"/>
    </font>
    <font>
      <i/>
      <sz val="11"/>
      <name val="Arial"/>
      <family val="2"/>
      <charset val="204"/>
    </font>
    <font>
      <sz val="10"/>
      <color theme="1"/>
      <name val="Calibri"/>
      <family val="2"/>
      <scheme val="minor"/>
    </font>
    <font>
      <b/>
      <sz val="10"/>
      <name val="Calibri"/>
      <family val="2"/>
      <scheme val="minor"/>
    </font>
    <font>
      <i/>
      <sz val="10"/>
      <name val="Calibri"/>
      <family val="2"/>
      <scheme val="minor"/>
    </font>
    <font>
      <sz val="10"/>
      <name val="Arial"/>
      <family val="2"/>
    </font>
    <font>
      <u/>
      <sz val="11"/>
      <color theme="10"/>
      <name val="Calibri"/>
      <family val="2"/>
      <scheme val="minor"/>
    </font>
    <font>
      <b/>
      <sz val="16"/>
      <name val="Calibri"/>
      <family val="2"/>
      <scheme val="minor"/>
    </font>
    <font>
      <i/>
      <sz val="11"/>
      <name val="Calibri"/>
      <family val="2"/>
      <scheme val="minor"/>
    </font>
    <font>
      <i/>
      <sz val="11"/>
      <color theme="1"/>
      <name val="Calibri"/>
      <family val="2"/>
      <scheme val="minor"/>
    </font>
    <font>
      <b/>
      <i/>
      <sz val="11"/>
      <color theme="1"/>
      <name val="Calibri"/>
      <family val="2"/>
      <scheme val="minor"/>
    </font>
    <font>
      <sz val="10"/>
      <color theme="1"/>
      <name val="Calibri"/>
      <family val="2"/>
    </font>
    <font>
      <sz val="11"/>
      <color theme="1" tint="0.24994659260841701"/>
      <name val="Calibri Light"/>
      <family val="2"/>
      <scheme val="major"/>
    </font>
    <font>
      <b/>
      <sz val="11"/>
      <color rgb="FFFF0000"/>
      <name val="Calibri"/>
      <family val="2"/>
      <scheme val="minor"/>
    </font>
    <font>
      <b/>
      <sz val="13"/>
      <color theme="1" tint="0.24994659260841701"/>
      <name val="Calibri Light"/>
      <family val="2"/>
      <scheme val="major"/>
    </font>
    <font>
      <b/>
      <sz val="9.5"/>
      <color theme="1" tint="0.499984740745262"/>
      <name val="Calibri"/>
      <family val="2"/>
      <scheme val="minor"/>
    </font>
    <font>
      <sz val="11"/>
      <color rgb="FF000000"/>
      <name val="Arial"/>
      <family val="2"/>
    </font>
    <font>
      <b/>
      <sz val="12"/>
      <name val="Calibri"/>
      <family val="2"/>
      <scheme val="minor"/>
    </font>
    <font>
      <sz val="10.5"/>
      <color rgb="FF333333"/>
      <name val="Calibri"/>
      <family val="2"/>
      <scheme val="minor"/>
    </font>
    <font>
      <b/>
      <sz val="10"/>
      <color theme="1"/>
      <name val="Calibri"/>
      <family val="2"/>
      <scheme val="minor"/>
    </font>
    <font>
      <u/>
      <sz val="10"/>
      <color theme="1"/>
      <name val="Calibri"/>
      <family val="2"/>
      <scheme val="minor"/>
    </font>
    <font>
      <i/>
      <sz val="10"/>
      <color rgb="FF333333"/>
      <name val="Calibri"/>
      <family val="2"/>
      <scheme val="minor"/>
    </font>
    <font>
      <i/>
      <u/>
      <sz val="10"/>
      <color rgb="FF333333"/>
      <name val="Calibri"/>
      <family val="2"/>
      <scheme val="minor"/>
    </font>
    <font>
      <i/>
      <sz val="10"/>
      <color theme="1"/>
      <name val="Calibri"/>
      <family val="2"/>
      <scheme val="minor"/>
    </font>
    <font>
      <b/>
      <u/>
      <sz val="10"/>
      <color theme="1"/>
      <name val="Calibri"/>
      <family val="2"/>
      <scheme val="minor"/>
    </font>
    <font>
      <b/>
      <u/>
      <sz val="11"/>
      <color theme="1"/>
      <name val="Calibri"/>
      <family val="2"/>
      <scheme val="minor"/>
    </font>
    <font>
      <b/>
      <sz val="12"/>
      <color theme="1"/>
      <name val="Calibri"/>
      <family val="2"/>
      <scheme val="minor"/>
    </font>
    <font>
      <b/>
      <u/>
      <sz val="10"/>
      <color theme="4"/>
      <name val="Calibri"/>
      <family val="2"/>
      <scheme val="minor"/>
    </font>
    <font>
      <sz val="10"/>
      <name val="Calibri"/>
      <family val="2"/>
      <scheme val="minor"/>
    </font>
    <font>
      <u/>
      <sz val="10"/>
      <name val="Calibri"/>
      <family val="2"/>
      <scheme val="minor"/>
    </font>
    <font>
      <sz val="11"/>
      <color theme="0"/>
      <name val="Calibri"/>
      <family val="2"/>
      <scheme val="minor"/>
    </font>
    <font>
      <sz val="11"/>
      <color rgb="FF3F3F76"/>
      <name val="Calibri"/>
      <family val="2"/>
      <scheme val="minor"/>
    </font>
    <font>
      <b/>
      <sz val="14"/>
      <color theme="1"/>
      <name val="Calibri"/>
      <family val="2"/>
      <scheme val="minor"/>
    </font>
    <font>
      <b/>
      <i/>
      <sz val="11"/>
      <name val="Calibri"/>
      <family val="2"/>
      <scheme val="minor"/>
    </font>
    <font>
      <b/>
      <i/>
      <sz val="12"/>
      <color theme="0"/>
      <name val="Calibri"/>
      <family val="2"/>
      <scheme val="minor"/>
    </font>
    <font>
      <b/>
      <i/>
      <sz val="11"/>
      <color rgb="FFFF0000"/>
      <name val="Calibri"/>
      <family val="2"/>
      <scheme val="minor"/>
    </font>
    <font>
      <b/>
      <sz val="14"/>
      <color rgb="FFFF0000"/>
      <name val="Calibri"/>
      <family val="2"/>
      <scheme val="minor"/>
    </font>
    <font>
      <b/>
      <u/>
      <sz val="14"/>
      <color rgb="FFFF0000"/>
      <name val="Calibri"/>
      <family val="2"/>
      <scheme val="minor"/>
    </font>
    <font>
      <b/>
      <sz val="10"/>
      <color rgb="FF00B050"/>
      <name val="Calibri"/>
      <family val="2"/>
      <scheme val="minor"/>
    </font>
    <font>
      <sz val="11"/>
      <color indexed="8"/>
      <name val="Calibri"/>
      <family val="2"/>
    </font>
    <font>
      <u/>
      <sz val="10"/>
      <color theme="10"/>
      <name val="Arial"/>
      <family val="2"/>
    </font>
    <font>
      <b/>
      <sz val="10"/>
      <color rgb="FFFF0000"/>
      <name val="Calibri"/>
      <family val="2"/>
      <scheme val="minor"/>
    </font>
  </fonts>
  <fills count="16">
    <fill>
      <patternFill patternType="none"/>
    </fill>
    <fill>
      <patternFill patternType="gray125"/>
    </fill>
    <fill>
      <patternFill patternType="solid">
        <fgColor rgb="FFFFFFCC"/>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576B"/>
        <bgColor indexed="64"/>
      </patternFill>
    </fill>
    <fill>
      <patternFill patternType="solid">
        <fgColor rgb="FFFFCC99"/>
      </patternFill>
    </fill>
    <fill>
      <patternFill patternType="solid">
        <fgColor rgb="FFFFC000"/>
        <bgColor indexed="64"/>
      </patternFill>
    </fill>
    <fill>
      <patternFill patternType="solid">
        <fgColor rgb="FFFF8F8F"/>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rgb="FFFFFF00"/>
        <bgColor indexed="64"/>
      </patternFill>
    </fill>
  </fills>
  <borders count="23">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theme="7"/>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s>
  <cellStyleXfs count="29">
    <xf numFmtId="0" fontId="0" fillId="0" borderId="0"/>
    <xf numFmtId="43" fontId="1" fillId="0" borderId="0" applyFont="0" applyFill="0" applyBorder="0" applyAlignment="0" applyProtection="0"/>
    <xf numFmtId="0" fontId="10" fillId="0" borderId="0"/>
    <xf numFmtId="43" fontId="10"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11" fillId="0" borderId="0" applyNumberFormat="0" applyFill="0" applyBorder="0" applyAlignment="0" applyProtection="0"/>
    <xf numFmtId="0" fontId="10" fillId="0" borderId="0"/>
    <xf numFmtId="166" fontId="10" fillId="0" borderId="0" applyFont="0" applyFill="0" applyBorder="0" applyAlignment="0" applyProtection="0"/>
    <xf numFmtId="0" fontId="17" fillId="0" borderId="0" applyNumberFormat="0" applyFill="0" applyBorder="0" applyProtection="0">
      <alignment vertical="center"/>
    </xf>
    <xf numFmtId="167" fontId="17" fillId="0" borderId="0" applyFont="0" applyFill="0" applyBorder="0" applyAlignment="0" applyProtection="0"/>
    <xf numFmtId="0" fontId="19" fillId="0" borderId="0" applyFill="0" applyBorder="0" applyProtection="0">
      <alignment horizontal="left"/>
    </xf>
    <xf numFmtId="3" fontId="20" fillId="0" borderId="15" applyFill="0" applyProtection="0">
      <alignment horizontal="center"/>
    </xf>
    <xf numFmtId="0" fontId="20" fillId="0" borderId="0" applyFill="0" applyBorder="0" applyProtection="0">
      <alignment horizontal="center"/>
    </xf>
    <xf numFmtId="9" fontId="17" fillId="0" borderId="0" applyFont="0" applyFill="0" applyBorder="0" applyAlignment="0" applyProtection="0"/>
    <xf numFmtId="43" fontId="17" fillId="0" borderId="0" applyFont="0" applyFill="0" applyBorder="0" applyAlignment="0" applyProtection="0"/>
    <xf numFmtId="0" fontId="21" fillId="0" borderId="0"/>
    <xf numFmtId="0" fontId="21" fillId="2" borderId="1" applyNumberFormat="0" applyFont="0" applyAlignment="0" applyProtection="0"/>
    <xf numFmtId="43" fontId="1" fillId="0" borderId="0" applyFont="0" applyFill="0" applyBorder="0" applyAlignment="0" applyProtection="0"/>
    <xf numFmtId="0" fontId="36" fillId="10" borderId="20" applyNumberFormat="0" applyAlignment="0" applyProtection="0"/>
    <xf numFmtId="44"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 fillId="0" borderId="0"/>
    <xf numFmtId="0" fontId="10" fillId="0" borderId="0"/>
    <xf numFmtId="9" fontId="4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5" fillId="0" borderId="0" applyNumberFormat="0" applyFill="0" applyBorder="0" applyAlignment="0" applyProtection="0"/>
  </cellStyleXfs>
  <cellXfs count="135">
    <xf numFmtId="0" fontId="0" fillId="0" borderId="0" xfId="0"/>
    <xf numFmtId="0" fontId="14" fillId="0" borderId="0" xfId="0" applyFont="1"/>
    <xf numFmtId="0" fontId="3" fillId="0" borderId="0" xfId="0" applyFont="1"/>
    <xf numFmtId="0" fontId="16" fillId="0" borderId="5" xfId="0" applyFont="1" applyBorder="1" applyAlignment="1">
      <alignment vertical="center" wrapText="1"/>
    </xf>
    <xf numFmtId="0" fontId="7" fillId="0" borderId="0" xfId="0" applyFont="1" applyAlignment="1">
      <alignment horizontal="justify" vertical="center"/>
    </xf>
    <xf numFmtId="0" fontId="7" fillId="0" borderId="0" xfId="0" applyFont="1"/>
    <xf numFmtId="0" fontId="28" fillId="4" borderId="5" xfId="0" applyFont="1" applyFill="1" applyBorder="1" applyAlignment="1">
      <alignment horizontal="left" vertical="center"/>
    </xf>
    <xf numFmtId="0" fontId="7" fillId="0" borderId="5" xfId="0" applyFont="1" applyBorder="1" applyAlignment="1">
      <alignment vertical="center" wrapText="1"/>
    </xf>
    <xf numFmtId="0" fontId="32" fillId="0" borderId="5" xfId="0" applyFont="1" applyBorder="1" applyAlignment="1">
      <alignment horizontal="left" vertical="center" wrapText="1"/>
    </xf>
    <xf numFmtId="0" fontId="7" fillId="0" borderId="5" xfId="0" applyFont="1" applyBorder="1" applyAlignment="1">
      <alignment horizontal="left" vertical="center" wrapText="1"/>
    </xf>
    <xf numFmtId="0" fontId="3" fillId="0" borderId="5" xfId="0" applyFont="1" applyBorder="1" applyAlignment="1">
      <alignment horizontal="center" vertical="center" wrapText="1"/>
    </xf>
    <xf numFmtId="164" fontId="8" fillId="7" borderId="12" xfId="0" applyNumberFormat="1" applyFont="1" applyFill="1" applyBorder="1" applyAlignment="1" applyProtection="1">
      <alignment horizontal="right" vertical="center"/>
      <protection locked="0"/>
    </xf>
    <xf numFmtId="10" fontId="8" fillId="7" borderId="11" xfId="0" applyNumberFormat="1" applyFont="1" applyFill="1" applyBorder="1" applyAlignment="1" applyProtection="1">
      <alignment horizontal="right" vertical="center"/>
      <protection locked="0"/>
    </xf>
    <xf numFmtId="0" fontId="0" fillId="0" borderId="5" xfId="0" applyBorder="1" applyAlignment="1">
      <alignment horizontal="center" vertical="center" wrapText="1"/>
    </xf>
    <xf numFmtId="0" fontId="7" fillId="0" borderId="5" xfId="0" applyFont="1" applyBorder="1" applyAlignment="1">
      <alignment horizontal="center" vertical="center" wrapText="1"/>
    </xf>
    <xf numFmtId="0" fontId="43" fillId="0" borderId="5" xfId="0" applyFont="1" applyBorder="1" applyAlignment="1">
      <alignment horizontal="center" vertical="center" wrapText="1"/>
    </xf>
    <xf numFmtId="0" fontId="7" fillId="0" borderId="5" xfId="0" applyFont="1" applyBorder="1" applyAlignment="1">
      <alignment vertical="center"/>
    </xf>
    <xf numFmtId="0" fontId="28" fillId="4" borderId="5" xfId="0"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7" fillId="0" borderId="0" xfId="0" applyFont="1" applyAlignment="1">
      <alignment vertical="center" wrapText="1"/>
    </xf>
    <xf numFmtId="0" fontId="23" fillId="0" borderId="0" xfId="0" applyFont="1" applyAlignment="1">
      <alignment vertical="center"/>
    </xf>
    <xf numFmtId="0" fontId="42" fillId="0" borderId="0" xfId="6" applyFont="1" applyAlignment="1">
      <alignment vertical="center"/>
    </xf>
    <xf numFmtId="0" fontId="14" fillId="0" borderId="0" xfId="0" applyFont="1" applyAlignment="1">
      <alignment vertical="center"/>
    </xf>
    <xf numFmtId="0" fontId="14" fillId="4" borderId="5" xfId="0" applyFont="1" applyFill="1" applyBorder="1" applyAlignment="1">
      <alignment vertical="center"/>
    </xf>
    <xf numFmtId="0" fontId="24" fillId="0" borderId="0" xfId="0" applyFont="1" applyAlignment="1">
      <alignment vertical="center" wrapText="1"/>
    </xf>
    <xf numFmtId="0" fontId="3" fillId="0" borderId="17" xfId="0" applyFont="1" applyBorder="1" applyAlignment="1">
      <alignment vertical="center"/>
    </xf>
    <xf numFmtId="0" fontId="3" fillId="0" borderId="19" xfId="0" applyFont="1" applyBorder="1" applyAlignment="1">
      <alignment vertical="center" wrapText="1"/>
    </xf>
    <xf numFmtId="0" fontId="6" fillId="0" borderId="0" xfId="0" applyFont="1" applyAlignment="1" applyProtection="1">
      <alignment horizontal="center" wrapText="1"/>
    </xf>
    <xf numFmtId="0" fontId="22" fillId="0" borderId="0" xfId="0" applyFont="1" applyAlignment="1" applyProtection="1">
      <alignment horizontal="center" wrapText="1"/>
    </xf>
    <xf numFmtId="0" fontId="0" fillId="0" borderId="0" xfId="0" applyProtection="1"/>
    <xf numFmtId="0" fontId="22" fillId="12" borderId="12" xfId="0" applyFont="1" applyFill="1" applyBorder="1" applyAlignment="1" applyProtection="1">
      <alignment horizontal="left" vertical="center" wrapText="1"/>
    </xf>
    <xf numFmtId="0" fontId="5" fillId="0" borderId="0" xfId="0" applyFont="1" applyProtection="1"/>
    <xf numFmtId="0" fontId="9" fillId="0" borderId="3" xfId="0" applyFont="1" applyBorder="1" applyAlignment="1" applyProtection="1">
      <alignment vertical="center" wrapText="1"/>
    </xf>
    <xf numFmtId="0" fontId="9" fillId="0" borderId="0" xfId="0" applyFont="1" applyAlignment="1" applyProtection="1">
      <alignment vertical="center" wrapText="1"/>
    </xf>
    <xf numFmtId="0" fontId="8" fillId="0" borderId="7" xfId="0" applyFont="1" applyBorder="1" applyAlignment="1" applyProtection="1">
      <alignment horizontal="center"/>
    </xf>
    <xf numFmtId="0" fontId="39" fillId="13" borderId="14" xfId="0" applyFont="1" applyFill="1" applyBorder="1" applyAlignment="1" applyProtection="1">
      <alignment horizontal="right"/>
    </xf>
    <xf numFmtId="0" fontId="4" fillId="5" borderId="12"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8" fillId="0" borderId="12" xfId="0" applyFont="1" applyBorder="1" applyAlignment="1" applyProtection="1">
      <alignment horizontal="center" vertical="center"/>
    </xf>
    <xf numFmtId="4" fontId="8" fillId="3" borderId="9" xfId="0" applyNumberFormat="1" applyFont="1" applyFill="1" applyBorder="1" applyAlignment="1" applyProtection="1">
      <alignment horizontal="center" vertical="center"/>
    </xf>
    <xf numFmtId="4" fontId="8" fillId="3" borderId="12" xfId="0" applyNumberFormat="1" applyFont="1" applyFill="1" applyBorder="1" applyAlignment="1" applyProtection="1">
      <alignment horizontal="center" vertical="center"/>
    </xf>
    <xf numFmtId="0" fontId="39" fillId="13" borderId="12" xfId="0" applyFont="1" applyFill="1" applyBorder="1" applyAlignment="1" applyProtection="1">
      <alignment horizontal="right"/>
    </xf>
    <xf numFmtId="0" fontId="0" fillId="0" borderId="0" xfId="0" quotePrefix="1" applyProtection="1"/>
    <xf numFmtId="0" fontId="8" fillId="0" borderId="0" xfId="0" applyFont="1" applyProtection="1"/>
    <xf numFmtId="0" fontId="35" fillId="0" borderId="0" xfId="0" applyFont="1" applyProtection="1"/>
    <xf numFmtId="0" fontId="2" fillId="0" borderId="0" xfId="0" applyFont="1" applyProtection="1"/>
    <xf numFmtId="0" fontId="3" fillId="4" borderId="5" xfId="0" applyFont="1" applyFill="1" applyBorder="1" applyProtection="1"/>
    <xf numFmtId="0" fontId="3" fillId="3" borderId="5" xfId="0" applyFont="1" applyFill="1" applyBorder="1" applyProtection="1"/>
    <xf numFmtId="0" fontId="0" fillId="6" borderId="12" xfId="0" applyFill="1" applyBorder="1" applyProtection="1"/>
    <xf numFmtId="0" fontId="0" fillId="0" borderId="0" xfId="0" applyAlignment="1" applyProtection="1">
      <alignment horizontal="left" indent="1"/>
    </xf>
    <xf numFmtId="0" fontId="0" fillId="3" borderId="5" xfId="0" applyFill="1" applyBorder="1" applyProtection="1"/>
    <xf numFmtId="0" fontId="3" fillId="0" borderId="0" xfId="0" applyFont="1" applyProtection="1"/>
    <xf numFmtId="0" fontId="3" fillId="7" borderId="5" xfId="0" applyFont="1" applyFill="1" applyBorder="1" applyProtection="1"/>
    <xf numFmtId="0" fontId="0" fillId="7" borderId="12" xfId="0" applyFill="1" applyBorder="1" applyProtection="1"/>
    <xf numFmtId="0" fontId="0" fillId="8" borderId="12" xfId="0" applyFill="1" applyBorder="1" applyProtection="1"/>
    <xf numFmtId="0" fontId="4" fillId="6" borderId="9" xfId="0" applyFont="1" applyFill="1" applyBorder="1" applyAlignment="1" applyProtection="1">
      <alignment horizontal="center"/>
    </xf>
    <xf numFmtId="0" fontId="4" fillId="6" borderId="10" xfId="0" applyFont="1" applyFill="1" applyBorder="1" applyAlignment="1" applyProtection="1">
      <alignment horizontal="center"/>
    </xf>
    <xf numFmtId="0" fontId="4" fillId="6" borderId="11" xfId="0" applyFont="1" applyFill="1" applyBorder="1" applyAlignment="1" applyProtection="1">
      <alignment horizontal="center"/>
    </xf>
    <xf numFmtId="0" fontId="8" fillId="7" borderId="9" xfId="0" applyFont="1" applyFill="1" applyBorder="1" applyAlignment="1" applyProtection="1">
      <alignment horizontal="left" vertical="center" wrapText="1"/>
      <protection locked="0"/>
    </xf>
    <xf numFmtId="0" fontId="7" fillId="7" borderId="11" xfId="0" applyFont="1" applyFill="1" applyBorder="1" applyAlignment="1" applyProtection="1">
      <alignment horizontal="left" vertical="center" wrapText="1"/>
      <protection locked="0"/>
    </xf>
    <xf numFmtId="0" fontId="39" fillId="13" borderId="9" xfId="0" applyFont="1" applyFill="1" applyBorder="1" applyAlignment="1" applyProtection="1">
      <alignment horizontal="right"/>
    </xf>
    <xf numFmtId="0" fontId="39" fillId="13" borderId="11" xfId="0" applyFont="1" applyFill="1" applyBorder="1" applyAlignment="1" applyProtection="1">
      <alignment horizontal="right"/>
    </xf>
    <xf numFmtId="0" fontId="40" fillId="0" borderId="9" xfId="0" applyFont="1" applyBorder="1" applyAlignment="1" applyProtection="1">
      <alignment horizontal="center" vertical="center" wrapText="1"/>
    </xf>
    <xf numFmtId="0" fontId="40" fillId="0" borderId="10" xfId="0" applyFont="1" applyBorder="1" applyAlignment="1" applyProtection="1">
      <alignment horizontal="center" vertical="center" wrapText="1"/>
    </xf>
    <xf numFmtId="0" fontId="40" fillId="0" borderId="11" xfId="0" applyFont="1" applyBorder="1" applyAlignment="1" applyProtection="1">
      <alignment horizontal="center" vertical="center" wrapText="1"/>
    </xf>
    <xf numFmtId="4" fontId="4" fillId="3" borderId="13" xfId="0" applyNumberFormat="1" applyFont="1" applyFill="1" applyBorder="1" applyAlignment="1" applyProtection="1">
      <alignment horizontal="center" vertical="center"/>
    </xf>
    <xf numFmtId="4" fontId="4" fillId="3" borderId="14" xfId="0" applyNumberFormat="1" applyFont="1" applyFill="1" applyBorder="1" applyAlignment="1" applyProtection="1">
      <alignment horizontal="center" vertical="center"/>
    </xf>
    <xf numFmtId="0" fontId="4" fillId="0" borderId="6" xfId="0" applyFont="1" applyBorder="1" applyProtection="1"/>
    <xf numFmtId="0" fontId="4" fillId="0" borderId="7" xfId="0" applyFont="1" applyBorder="1" applyProtection="1"/>
    <xf numFmtId="0" fontId="4" fillId="0" borderId="8" xfId="0" applyFont="1" applyBorder="1" applyProtection="1"/>
    <xf numFmtId="0" fontId="46" fillId="0" borderId="3" xfId="0" applyFont="1" applyBorder="1" applyAlignment="1" applyProtection="1">
      <alignment horizontal="left" wrapText="1"/>
    </xf>
    <xf numFmtId="0" fontId="46" fillId="0" borderId="0" xfId="0" applyFont="1" applyAlignment="1" applyProtection="1">
      <alignment horizontal="left" wrapText="1"/>
    </xf>
    <xf numFmtId="0" fontId="8" fillId="7" borderId="9" xfId="0" applyFont="1" applyFill="1" applyBorder="1" applyAlignment="1" applyProtection="1">
      <alignment horizontal="left" vertical="center"/>
      <protection locked="0"/>
    </xf>
    <xf numFmtId="0" fontId="7" fillId="7" borderId="11" xfId="0" applyFont="1" applyFill="1" applyBorder="1" applyAlignment="1" applyProtection="1">
      <alignment horizontal="left" vertical="center"/>
      <protection locked="0"/>
    </xf>
    <xf numFmtId="0" fontId="4" fillId="0" borderId="13" xfId="0" applyFont="1" applyBorder="1" applyAlignment="1" applyProtection="1">
      <alignment horizontal="center"/>
    </xf>
    <xf numFmtId="0" fontId="4" fillId="0" borderId="14" xfId="0" applyFont="1" applyBorder="1" applyAlignment="1" applyProtection="1">
      <alignment horizontal="center"/>
    </xf>
    <xf numFmtId="0" fontId="13" fillId="0" borderId="2" xfId="0" applyFont="1" applyBorder="1" applyProtection="1"/>
    <xf numFmtId="0" fontId="13" fillId="0" borderId="3" xfId="0" applyFont="1" applyBorder="1" applyProtection="1"/>
    <xf numFmtId="0" fontId="13" fillId="0" borderId="4" xfId="0" applyFont="1" applyBorder="1" applyProtection="1"/>
    <xf numFmtId="0" fontId="9" fillId="0" borderId="0" xfId="0" applyFont="1" applyAlignment="1" applyProtection="1">
      <alignment horizontal="center" wrapText="1"/>
    </xf>
    <xf numFmtId="0" fontId="9" fillId="0" borderId="7" xfId="0" applyFont="1" applyBorder="1" applyAlignment="1" applyProtection="1">
      <alignment horizontal="center" wrapText="1"/>
    </xf>
    <xf numFmtId="0" fontId="4" fillId="5" borderId="9" xfId="0" applyFont="1" applyFill="1" applyBorder="1" applyAlignment="1" applyProtection="1">
      <alignment horizontal="center" vertical="center" wrapText="1"/>
    </xf>
    <xf numFmtId="0" fontId="4" fillId="5" borderId="11" xfId="0" applyFont="1" applyFill="1" applyBorder="1" applyAlignment="1" applyProtection="1">
      <alignment horizontal="center" vertical="center" wrapText="1"/>
    </xf>
    <xf numFmtId="2" fontId="8" fillId="3" borderId="9" xfId="0" applyNumberFormat="1" applyFont="1" applyFill="1" applyBorder="1" applyAlignment="1" applyProtection="1">
      <alignment horizontal="center" vertical="center"/>
    </xf>
    <xf numFmtId="2" fontId="8" fillId="3" borderId="11" xfId="0" applyNumberFormat="1" applyFont="1" applyFill="1" applyBorder="1" applyAlignment="1" applyProtection="1">
      <alignment horizontal="center" vertical="center"/>
    </xf>
    <xf numFmtId="2" fontId="8" fillId="3" borderId="9" xfId="18" applyNumberFormat="1" applyFont="1" applyFill="1" applyBorder="1" applyAlignment="1" applyProtection="1">
      <alignment horizontal="center" vertical="center"/>
    </xf>
    <xf numFmtId="2" fontId="8" fillId="3" borderId="11" xfId="18" applyNumberFormat="1" applyFont="1" applyFill="1" applyBorder="1" applyAlignment="1" applyProtection="1">
      <alignment horizontal="center" vertical="center"/>
    </xf>
    <xf numFmtId="0" fontId="8" fillId="7" borderId="9" xfId="0" applyFont="1" applyFill="1" applyBorder="1" applyAlignment="1" applyProtection="1">
      <alignment horizontal="center" vertical="center" wrapText="1"/>
      <protection locked="0"/>
    </xf>
    <xf numFmtId="0" fontId="7" fillId="7" borderId="11" xfId="0" applyFont="1" applyFill="1" applyBorder="1" applyAlignment="1" applyProtection="1">
      <alignment horizontal="center" vertical="center" wrapText="1"/>
      <protection locked="0"/>
    </xf>
    <xf numFmtId="0" fontId="8" fillId="0" borderId="3" xfId="0" applyFont="1" applyBorder="1" applyAlignment="1" applyProtection="1">
      <alignment horizontal="left" wrapText="1"/>
    </xf>
    <xf numFmtId="0" fontId="41" fillId="0" borderId="9" xfId="0" applyFont="1" applyBorder="1" applyAlignment="1" applyProtection="1">
      <alignment horizontal="center"/>
    </xf>
    <xf numFmtId="0" fontId="41" fillId="0" borderId="10" xfId="0" applyFont="1" applyBorder="1" applyAlignment="1" applyProtection="1">
      <alignment horizontal="center"/>
    </xf>
    <xf numFmtId="0" fontId="41" fillId="0" borderId="11" xfId="0" applyFont="1" applyBorder="1" applyAlignment="1" applyProtection="1">
      <alignment horizontal="center"/>
    </xf>
    <xf numFmtId="0" fontId="0" fillId="5" borderId="11" xfId="0" applyFill="1" applyBorder="1" applyAlignment="1" applyProtection="1">
      <alignment horizontal="center" vertical="center" wrapText="1"/>
    </xf>
    <xf numFmtId="49" fontId="8" fillId="0" borderId="9" xfId="0" applyNumberFormat="1" applyFont="1" applyBorder="1" applyAlignment="1" applyProtection="1">
      <alignment horizontal="left" vertical="center"/>
    </xf>
    <xf numFmtId="49" fontId="8" fillId="0" borderId="10" xfId="0" applyNumberFormat="1" applyFont="1" applyBorder="1" applyAlignment="1" applyProtection="1">
      <alignment horizontal="left" vertical="center"/>
    </xf>
    <xf numFmtId="0" fontId="7" fillId="0" borderId="11" xfId="0" applyFont="1" applyBorder="1" applyAlignment="1" applyProtection="1">
      <alignment vertical="center"/>
    </xf>
    <xf numFmtId="2" fontId="8" fillId="7" borderId="9" xfId="0" applyNumberFormat="1" applyFont="1" applyFill="1" applyBorder="1" applyAlignment="1" applyProtection="1">
      <alignment horizontal="center" vertical="center"/>
      <protection locked="0"/>
    </xf>
    <xf numFmtId="2" fontId="8" fillId="7" borderId="10" xfId="0" applyNumberFormat="1" applyFont="1" applyFill="1" applyBorder="1" applyAlignment="1" applyProtection="1">
      <alignment horizontal="center" vertical="center"/>
      <protection locked="0"/>
    </xf>
    <xf numFmtId="43" fontId="8" fillId="7" borderId="9" xfId="18" applyFont="1" applyFill="1" applyBorder="1" applyAlignment="1" applyProtection="1">
      <alignment horizontal="center" vertical="center"/>
      <protection locked="0"/>
    </xf>
    <xf numFmtId="43" fontId="8" fillId="7" borderId="11" xfId="18" applyFont="1" applyFill="1" applyBorder="1" applyAlignment="1" applyProtection="1">
      <alignment horizontal="center" vertical="center"/>
      <protection locked="0"/>
    </xf>
    <xf numFmtId="0" fontId="9" fillId="0" borderId="0" xfId="0" applyFont="1" applyAlignment="1" applyProtection="1">
      <alignment horizontal="center" vertical="center" wrapText="1"/>
    </xf>
    <xf numFmtId="0" fontId="4" fillId="5" borderId="10" xfId="0" applyFont="1" applyFill="1" applyBorder="1" applyAlignment="1" applyProtection="1">
      <alignment horizontal="center" vertical="center" wrapText="1"/>
    </xf>
    <xf numFmtId="0" fontId="12" fillId="6" borderId="9" xfId="0" applyFont="1" applyFill="1" applyBorder="1" applyAlignment="1" applyProtection="1">
      <alignment horizontal="center" vertical="center" wrapText="1"/>
    </xf>
    <xf numFmtId="0" fontId="12" fillId="6" borderId="10" xfId="0" applyFont="1" applyFill="1" applyBorder="1" applyAlignment="1" applyProtection="1">
      <alignment horizontal="center" vertical="center" wrapText="1"/>
    </xf>
    <xf numFmtId="0" fontId="12" fillId="6" borderId="11" xfId="0" applyFont="1" applyFill="1" applyBorder="1" applyAlignment="1" applyProtection="1">
      <alignment horizontal="center" vertical="center" wrapText="1"/>
    </xf>
    <xf numFmtId="0" fontId="11" fillId="0" borderId="0" xfId="6" applyAlignment="1" applyProtection="1">
      <alignment horizontal="center" wrapText="1"/>
    </xf>
    <xf numFmtId="0" fontId="38" fillId="0" borderId="0" xfId="0" applyFont="1" applyAlignment="1" applyProtection="1">
      <alignment horizontal="center" wrapText="1"/>
    </xf>
    <xf numFmtId="0" fontId="41" fillId="0" borderId="9" xfId="0" applyFont="1" applyBorder="1" applyAlignment="1" applyProtection="1">
      <alignment horizontal="center" wrapText="1"/>
    </xf>
    <xf numFmtId="0" fontId="41" fillId="0" borderId="10" xfId="0" applyFont="1" applyBorder="1" applyAlignment="1" applyProtection="1">
      <alignment horizontal="center" wrapText="1"/>
    </xf>
    <xf numFmtId="0" fontId="41" fillId="0" borderId="11" xfId="0" applyFont="1" applyBorder="1" applyAlignment="1" applyProtection="1">
      <alignment horizontal="center" wrapText="1"/>
    </xf>
    <xf numFmtId="0" fontId="37" fillId="15" borderId="21" xfId="19" applyFont="1" applyFill="1" applyBorder="1" applyAlignment="1" applyProtection="1">
      <alignment horizontal="center" vertical="center" wrapText="1"/>
      <protection locked="0"/>
    </xf>
    <xf numFmtId="0" fontId="37" fillId="15" borderId="22" xfId="19" applyFont="1" applyFill="1" applyBorder="1" applyAlignment="1" applyProtection="1">
      <alignment horizontal="center" vertical="center" wrapText="1"/>
      <protection locked="0"/>
    </xf>
    <xf numFmtId="2" fontId="8" fillId="3" borderId="10" xfId="0" applyNumberFormat="1" applyFont="1" applyFill="1" applyBorder="1" applyAlignment="1" applyProtection="1">
      <alignment horizontal="center" vertical="center"/>
    </xf>
    <xf numFmtId="0" fontId="12" fillId="14" borderId="9" xfId="0" applyFont="1" applyFill="1" applyBorder="1" applyAlignment="1" applyProtection="1">
      <alignment horizontal="center" vertical="center" wrapText="1"/>
    </xf>
    <xf numFmtId="0" fontId="12" fillId="14" borderId="10" xfId="0" applyFont="1" applyFill="1" applyBorder="1" applyAlignment="1" applyProtection="1">
      <alignment horizontal="center" vertical="center" wrapText="1"/>
    </xf>
    <xf numFmtId="0" fontId="12" fillId="14" borderId="11" xfId="0" applyFont="1" applyFill="1" applyBorder="1" applyAlignment="1" applyProtection="1">
      <alignment horizontal="center" vertical="center" wrapText="1"/>
    </xf>
    <xf numFmtId="0" fontId="4" fillId="14" borderId="9" xfId="0" applyFont="1" applyFill="1" applyBorder="1" applyAlignment="1" applyProtection="1">
      <alignment horizontal="center"/>
    </xf>
    <xf numFmtId="0" fontId="4" fillId="14" borderId="10" xfId="0" applyFont="1" applyFill="1" applyBorder="1" applyAlignment="1" applyProtection="1">
      <alignment horizontal="center"/>
    </xf>
    <xf numFmtId="0" fontId="4" fillId="14" borderId="11" xfId="0" applyFont="1" applyFill="1" applyBorder="1" applyAlignment="1" applyProtection="1">
      <alignment horizontal="center"/>
    </xf>
    <xf numFmtId="0" fontId="12" fillId="8" borderId="9" xfId="0" applyFont="1" applyFill="1" applyBorder="1" applyAlignment="1" applyProtection="1">
      <alignment horizontal="center" vertical="center" wrapText="1"/>
    </xf>
    <xf numFmtId="0" fontId="12" fillId="8" borderId="10" xfId="0" applyFont="1" applyFill="1" applyBorder="1" applyAlignment="1" applyProtection="1">
      <alignment horizontal="center" vertical="center" wrapText="1"/>
    </xf>
    <xf numFmtId="0" fontId="12" fillId="8" borderId="11" xfId="0" applyFont="1" applyFill="1" applyBorder="1" applyAlignment="1" applyProtection="1">
      <alignment horizontal="center" vertical="center" wrapText="1"/>
    </xf>
    <xf numFmtId="0" fontId="4" fillId="8" borderId="9" xfId="0" applyFont="1" applyFill="1" applyBorder="1" applyAlignment="1" applyProtection="1">
      <alignment horizontal="center"/>
    </xf>
    <xf numFmtId="0" fontId="4" fillId="8" borderId="10" xfId="0" applyFont="1" applyFill="1" applyBorder="1" applyAlignment="1" applyProtection="1">
      <alignment horizontal="center"/>
    </xf>
    <xf numFmtId="0" fontId="4" fillId="8" borderId="11" xfId="0" applyFont="1" applyFill="1" applyBorder="1" applyAlignment="1" applyProtection="1">
      <alignment horizontal="center"/>
    </xf>
    <xf numFmtId="0" fontId="4" fillId="9" borderId="17" xfId="0" applyFont="1" applyFill="1" applyBorder="1" applyAlignment="1" applyProtection="1">
      <alignment horizontal="center"/>
    </xf>
    <xf numFmtId="0" fontId="4" fillId="9" borderId="18" xfId="0" applyFont="1" applyFill="1" applyBorder="1" applyAlignment="1" applyProtection="1">
      <alignment horizontal="center"/>
    </xf>
    <xf numFmtId="0" fontId="4" fillId="9" borderId="19" xfId="0" applyFont="1" applyFill="1" applyBorder="1" applyAlignment="1" applyProtection="1">
      <alignment horizontal="center"/>
    </xf>
    <xf numFmtId="0" fontId="9" fillId="0" borderId="16" xfId="0" applyFont="1" applyBorder="1" applyAlignment="1" applyProtection="1">
      <alignment horizontal="center" wrapText="1"/>
    </xf>
    <xf numFmtId="0" fontId="0" fillId="0" borderId="5" xfId="0" applyBorder="1" applyAlignment="1" applyProtection="1">
      <alignment horizontal="center" vertical="center" wrapText="1"/>
    </xf>
    <xf numFmtId="0" fontId="31" fillId="11" borderId="9" xfId="0" applyFont="1" applyFill="1" applyBorder="1" applyAlignment="1" applyProtection="1">
      <alignment horizontal="center"/>
    </xf>
    <xf numFmtId="0" fontId="31" fillId="11" borderId="11" xfId="0" applyFont="1" applyFill="1" applyBorder="1" applyAlignment="1" applyProtection="1">
      <alignment horizontal="center"/>
    </xf>
  </cellXfs>
  <cellStyles count="29">
    <cellStyle name="Activity" xfId="11" xr:uid="{00000000-0005-0000-0000-000000000000}"/>
    <cellStyle name="Comma 2" xfId="4" xr:uid="{00000000-0005-0000-0000-000001000000}"/>
    <cellStyle name="Comma 3" xfId="15" xr:uid="{00000000-0005-0000-0000-000002000000}"/>
    <cellStyle name="Currency 2" xfId="5" xr:uid="{00000000-0005-0000-0000-000003000000}"/>
    <cellStyle name="Currency 3" xfId="8" xr:uid="{00000000-0005-0000-0000-000004000000}"/>
    <cellStyle name="Currency 4" xfId="10" xr:uid="{00000000-0005-0000-0000-000005000000}"/>
    <cellStyle name="Entrée" xfId="19" builtinId="20"/>
    <cellStyle name="Euro" xfId="21" xr:uid="{D526F48F-F147-425E-B255-C45C8542E948}"/>
    <cellStyle name="Euro 2" xfId="22" xr:uid="{E501B82A-8956-4331-AD04-72051C2E06FD}"/>
    <cellStyle name="Lien hypertexte" xfId="6" builtinId="8"/>
    <cellStyle name="Lien hypertexte 2" xfId="28" xr:uid="{EC6879D6-0A0F-43AD-977C-3E925B8C8A0F}"/>
    <cellStyle name="Milliers" xfId="18" builtinId="3"/>
    <cellStyle name="Milliers 2" xfId="3" xr:uid="{00000000-0005-0000-0000-000007000000}"/>
    <cellStyle name="Milliers 3" xfId="1" xr:uid="{00000000-0005-0000-0000-000008000000}"/>
    <cellStyle name="Monétaire 2" xfId="20" xr:uid="{55B5467B-045B-43BB-BA91-D6714FDB4A48}"/>
    <cellStyle name="Normal" xfId="0" builtinId="0"/>
    <cellStyle name="Normal 2" xfId="2" xr:uid="{00000000-0005-0000-0000-00000A000000}"/>
    <cellStyle name="Normal 2 2" xfId="23" xr:uid="{8FA26C3B-BCEC-4AEC-8CA9-096D41888FD8}"/>
    <cellStyle name="Normal 3" xfId="9" xr:uid="{00000000-0005-0000-0000-00000B000000}"/>
    <cellStyle name="Normal 3 2" xfId="24" xr:uid="{5FF8409C-3034-4E35-84B8-B8763011A9B6}"/>
    <cellStyle name="Normal 4" xfId="7" xr:uid="{00000000-0005-0000-0000-00000C000000}"/>
    <cellStyle name="Normal 5" xfId="16" xr:uid="{00000000-0005-0000-0000-00000D000000}"/>
    <cellStyle name="Note 2" xfId="17" xr:uid="{00000000-0005-0000-0000-00000E000000}"/>
    <cellStyle name="Percent 2" xfId="14" xr:uid="{00000000-0005-0000-0000-00000F000000}"/>
    <cellStyle name="Period Headers" xfId="12" xr:uid="{00000000-0005-0000-0000-000010000000}"/>
    <cellStyle name="Pourcentage 2" xfId="25" xr:uid="{4D50E032-E6DD-4EBC-8755-F03718418AC0}"/>
    <cellStyle name="Pourcentage 3" xfId="26" xr:uid="{05CD87B1-03E8-43CF-ACAB-8987FFD4CB5E}"/>
    <cellStyle name="Pourcentage 4" xfId="27" xr:uid="{C0605A01-25CE-4004-8D2B-B5B8C59A4FA3}"/>
    <cellStyle name="Project Headers" xfId="13" xr:uid="{00000000-0005-0000-0000-000011000000}"/>
  </cellStyles>
  <dxfs count="0"/>
  <tableStyles count="0" defaultTableStyle="TableStyleMedium2" defaultPivotStyle="PivotStyleLight16"/>
  <colors>
    <mruColors>
      <color rgb="FFFF8F8F"/>
      <color rgb="FFFF57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65231</xdr:rowOff>
    </xdr:from>
    <xdr:to>
      <xdr:col>0</xdr:col>
      <xdr:colOff>3403599</xdr:colOff>
      <xdr:row>18</xdr:row>
      <xdr:rowOff>33993</xdr:rowOff>
    </xdr:to>
    <xdr:pic>
      <xdr:nvPicPr>
        <xdr:cNvPr id="2" name="Image 1">
          <a:extLst>
            <a:ext uri="{FF2B5EF4-FFF2-40B4-BE49-F238E27FC236}">
              <a16:creationId xmlns:a16="http://schemas.microsoft.com/office/drawing/2014/main" id="{B630E738-9306-44F2-9802-3EF75C694A31}"/>
            </a:ext>
          </a:extLst>
        </xdr:cNvPr>
        <xdr:cNvPicPr>
          <a:picLocks noChangeAspect="1"/>
        </xdr:cNvPicPr>
      </xdr:nvPicPr>
      <xdr:blipFill>
        <a:blip xmlns:r="http://schemas.openxmlformats.org/officeDocument/2006/relationships" r:embed="rId1"/>
        <a:stretch>
          <a:fillRect/>
        </a:stretch>
      </xdr:blipFill>
      <xdr:spPr>
        <a:xfrm>
          <a:off x="0" y="2090881"/>
          <a:ext cx="3397249" cy="2356363"/>
        </a:xfrm>
        <a:prstGeom prst="rect">
          <a:avLst/>
        </a:prstGeom>
      </xdr:spPr>
    </xdr:pic>
    <xdr:clientData/>
  </xdr:twoCellAnchor>
  <xdr:twoCellAnchor>
    <xdr:from>
      <xdr:col>0</xdr:col>
      <xdr:colOff>366661</xdr:colOff>
      <xdr:row>40</xdr:row>
      <xdr:rowOff>136628</xdr:rowOff>
    </xdr:from>
    <xdr:to>
      <xdr:col>0</xdr:col>
      <xdr:colOff>1242961</xdr:colOff>
      <xdr:row>40</xdr:row>
      <xdr:rowOff>676582</xdr:rowOff>
    </xdr:to>
    <xdr:sp macro="" textlink="">
      <xdr:nvSpPr>
        <xdr:cNvPr id="3" name="Flèche : droite 2">
          <a:extLst>
            <a:ext uri="{FF2B5EF4-FFF2-40B4-BE49-F238E27FC236}">
              <a16:creationId xmlns:a16="http://schemas.microsoft.com/office/drawing/2014/main" id="{66FF4BDC-70A6-425F-85DF-BF054C8AE7A3}"/>
            </a:ext>
          </a:extLst>
        </xdr:cNvPr>
        <xdr:cNvSpPr/>
      </xdr:nvSpPr>
      <xdr:spPr>
        <a:xfrm>
          <a:off x="366661" y="13891547"/>
          <a:ext cx="876300" cy="5399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476454</xdr:colOff>
      <xdr:row>46</xdr:row>
      <xdr:rowOff>435077</xdr:rowOff>
    </xdr:from>
    <xdr:to>
      <xdr:col>0</xdr:col>
      <xdr:colOff>1352754</xdr:colOff>
      <xdr:row>46</xdr:row>
      <xdr:rowOff>975032</xdr:rowOff>
    </xdr:to>
    <xdr:sp macro="" textlink="">
      <xdr:nvSpPr>
        <xdr:cNvPr id="5" name="Flèche : droite 4">
          <a:extLst>
            <a:ext uri="{FF2B5EF4-FFF2-40B4-BE49-F238E27FC236}">
              <a16:creationId xmlns:a16="http://schemas.microsoft.com/office/drawing/2014/main" id="{01560EFF-DC7B-4C77-832B-F9D6DFE8A41B}"/>
            </a:ext>
          </a:extLst>
        </xdr:cNvPr>
        <xdr:cNvSpPr/>
      </xdr:nvSpPr>
      <xdr:spPr>
        <a:xfrm>
          <a:off x="476454" y="17405964"/>
          <a:ext cx="876300" cy="539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389398</xdr:colOff>
      <xdr:row>52</xdr:row>
      <xdr:rowOff>389193</xdr:rowOff>
    </xdr:from>
    <xdr:to>
      <xdr:col>0</xdr:col>
      <xdr:colOff>1265698</xdr:colOff>
      <xdr:row>52</xdr:row>
      <xdr:rowOff>929148</xdr:rowOff>
    </xdr:to>
    <xdr:sp macro="" textlink="">
      <xdr:nvSpPr>
        <xdr:cNvPr id="7" name="Flèche : droite 6">
          <a:extLst>
            <a:ext uri="{FF2B5EF4-FFF2-40B4-BE49-F238E27FC236}">
              <a16:creationId xmlns:a16="http://schemas.microsoft.com/office/drawing/2014/main" id="{545B12A6-45FA-4418-BAE0-27EDBDE4522C}"/>
            </a:ext>
          </a:extLst>
        </xdr:cNvPr>
        <xdr:cNvSpPr/>
      </xdr:nvSpPr>
      <xdr:spPr>
        <a:xfrm>
          <a:off x="389398" y="23689596"/>
          <a:ext cx="876300" cy="539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3</xdr:col>
      <xdr:colOff>238128</xdr:colOff>
      <xdr:row>46</xdr:row>
      <xdr:rowOff>10450</xdr:rowOff>
    </xdr:from>
    <xdr:to>
      <xdr:col>3</xdr:col>
      <xdr:colOff>3705225</xdr:colOff>
      <xdr:row>47</xdr:row>
      <xdr:rowOff>1829</xdr:rowOff>
    </xdr:to>
    <xdr:pic>
      <xdr:nvPicPr>
        <xdr:cNvPr id="8" name="Image 7">
          <a:extLst>
            <a:ext uri="{FF2B5EF4-FFF2-40B4-BE49-F238E27FC236}">
              <a16:creationId xmlns:a16="http://schemas.microsoft.com/office/drawing/2014/main" id="{A7FD79ED-DD22-4F20-90EF-2FFE37820550}"/>
            </a:ext>
          </a:extLst>
        </xdr:cNvPr>
        <xdr:cNvPicPr>
          <a:picLocks noChangeAspect="1"/>
        </xdr:cNvPicPr>
      </xdr:nvPicPr>
      <xdr:blipFill>
        <a:blip xmlns:r="http://schemas.openxmlformats.org/officeDocument/2006/relationships" r:embed="rId2"/>
        <a:stretch>
          <a:fillRect/>
        </a:stretch>
      </xdr:blipFill>
      <xdr:spPr>
        <a:xfrm>
          <a:off x="12977816" y="20743200"/>
          <a:ext cx="3460747" cy="3134629"/>
        </a:xfrm>
        <a:prstGeom prst="rect">
          <a:avLst/>
        </a:prstGeom>
      </xdr:spPr>
    </xdr:pic>
    <xdr:clientData/>
  </xdr:twoCellAnchor>
  <xdr:twoCellAnchor editAs="oneCell">
    <xdr:from>
      <xdr:col>2</xdr:col>
      <xdr:colOff>865188</xdr:colOff>
      <xdr:row>40</xdr:row>
      <xdr:rowOff>79375</xdr:rowOff>
    </xdr:from>
    <xdr:to>
      <xdr:col>2</xdr:col>
      <xdr:colOff>2373313</xdr:colOff>
      <xdr:row>40</xdr:row>
      <xdr:rowOff>3023890</xdr:rowOff>
    </xdr:to>
    <xdr:pic>
      <xdr:nvPicPr>
        <xdr:cNvPr id="9" name="Image 8">
          <a:extLst>
            <a:ext uri="{FF2B5EF4-FFF2-40B4-BE49-F238E27FC236}">
              <a16:creationId xmlns:a16="http://schemas.microsoft.com/office/drawing/2014/main" id="{AD114EDA-7C1C-49CE-9BBE-F0C4C8B59A95}"/>
            </a:ext>
          </a:extLst>
        </xdr:cNvPr>
        <xdr:cNvPicPr>
          <a:picLocks noChangeAspect="1"/>
        </xdr:cNvPicPr>
      </xdr:nvPicPr>
      <xdr:blipFill rotWithShape="1">
        <a:blip xmlns:r="http://schemas.openxmlformats.org/officeDocument/2006/relationships" r:embed="rId3"/>
        <a:srcRect l="15234" t="1333" r="10547"/>
        <a:stretch/>
      </xdr:blipFill>
      <xdr:spPr>
        <a:xfrm>
          <a:off x="10144126" y="16732250"/>
          <a:ext cx="1508125" cy="2938165"/>
        </a:xfrm>
        <a:prstGeom prst="rect">
          <a:avLst/>
        </a:prstGeom>
      </xdr:spPr>
    </xdr:pic>
    <xdr:clientData/>
  </xdr:twoCellAnchor>
  <xdr:twoCellAnchor editAs="oneCell">
    <xdr:from>
      <xdr:col>3</xdr:col>
      <xdr:colOff>0</xdr:colOff>
      <xdr:row>52</xdr:row>
      <xdr:rowOff>0</xdr:rowOff>
    </xdr:from>
    <xdr:to>
      <xdr:col>3</xdr:col>
      <xdr:colOff>3754812</xdr:colOff>
      <xdr:row>53</xdr:row>
      <xdr:rowOff>2382</xdr:rowOff>
    </xdr:to>
    <xdr:pic>
      <xdr:nvPicPr>
        <xdr:cNvPr id="11" name="Image 10">
          <a:extLst>
            <a:ext uri="{FF2B5EF4-FFF2-40B4-BE49-F238E27FC236}">
              <a16:creationId xmlns:a16="http://schemas.microsoft.com/office/drawing/2014/main" id="{3C2B9233-4CF4-43FA-B8B8-2C1C64FA3E0E}"/>
            </a:ext>
          </a:extLst>
        </xdr:cNvPr>
        <xdr:cNvPicPr>
          <a:picLocks noChangeAspect="1"/>
        </xdr:cNvPicPr>
      </xdr:nvPicPr>
      <xdr:blipFill>
        <a:blip xmlns:r="http://schemas.openxmlformats.org/officeDocument/2006/relationships" r:embed="rId4"/>
        <a:stretch>
          <a:fillRect/>
        </a:stretch>
      </xdr:blipFill>
      <xdr:spPr>
        <a:xfrm>
          <a:off x="12739688" y="27884438"/>
          <a:ext cx="3754812" cy="2651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154781</xdr:colOff>
      <xdr:row>21</xdr:row>
      <xdr:rowOff>23812</xdr:rowOff>
    </xdr:from>
    <xdr:to>
      <xdr:col>13</xdr:col>
      <xdr:colOff>233295</xdr:colOff>
      <xdr:row>22</xdr:row>
      <xdr:rowOff>119062</xdr:rowOff>
    </xdr:to>
    <xdr:pic>
      <xdr:nvPicPr>
        <xdr:cNvPr id="3" name="Image 2">
          <a:extLst>
            <a:ext uri="{FF2B5EF4-FFF2-40B4-BE49-F238E27FC236}">
              <a16:creationId xmlns:a16="http://schemas.microsoft.com/office/drawing/2014/main" id="{1F878385-F6AF-4533-90C4-AEA46CF2DB41}"/>
            </a:ext>
          </a:extLst>
        </xdr:cNvPr>
        <xdr:cNvPicPr>
          <a:picLocks noChangeAspect="1"/>
        </xdr:cNvPicPr>
      </xdr:nvPicPr>
      <xdr:blipFill>
        <a:blip xmlns:r="http://schemas.openxmlformats.org/officeDocument/2006/relationships" r:embed="rId1"/>
        <a:stretch>
          <a:fillRect/>
        </a:stretch>
      </xdr:blipFill>
      <xdr:spPr>
        <a:xfrm>
          <a:off x="6631781" y="4167187"/>
          <a:ext cx="6936514" cy="245268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p.europa.eu/fr/publication-detail/-/publication/756d9260-ee54-11ea-991b-01aa75ed71a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gal-content/FR/TXT/PDF/?uri=CELEX:32014R0651&amp;from=E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eur-lex.europa.eu/legal-content/FR/TXT/PDF/?uri=CELEX:32014R0651&amp;from=E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eur-lex.europa.eu/legal-content/FR/TXT/PDF/?uri=CELEX:32014R0651&amp;from=E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D53"/>
  <sheetViews>
    <sheetView zoomScale="80" zoomScaleNormal="80" workbookViewId="0">
      <selection activeCell="B4" sqref="B4"/>
    </sheetView>
  </sheetViews>
  <sheetFormatPr baseColWidth="10" defaultRowHeight="15" x14ac:dyDescent="0.25"/>
  <cols>
    <col min="1" max="1" width="80" customWidth="1"/>
    <col min="2" max="2" width="80.42578125" customWidth="1"/>
    <col min="3" max="3" width="49.5703125" customWidth="1"/>
    <col min="4" max="4" width="63.140625" customWidth="1"/>
  </cols>
  <sheetData>
    <row r="1" spans="1:2" x14ac:dyDescent="0.25">
      <c r="A1" s="18" t="s">
        <v>31</v>
      </c>
      <c r="B1" s="19"/>
    </row>
    <row r="2" spans="1:2" ht="68.25" customHeight="1" x14ac:dyDescent="0.25">
      <c r="A2" s="4" t="s">
        <v>29</v>
      </c>
      <c r="B2" s="20"/>
    </row>
    <row r="3" spans="1:2" ht="123.6" customHeight="1" x14ac:dyDescent="0.25">
      <c r="A3" s="4" t="s">
        <v>30</v>
      </c>
      <c r="B3" s="21" t="s">
        <v>65</v>
      </c>
    </row>
    <row r="4" spans="1:2" x14ac:dyDescent="0.25">
      <c r="A4" s="22"/>
      <c r="B4" s="19"/>
    </row>
    <row r="5" spans="1:2" x14ac:dyDescent="0.25">
      <c r="A5" s="18" t="s">
        <v>32</v>
      </c>
      <c r="B5" s="19"/>
    </row>
    <row r="6" spans="1:2" x14ac:dyDescent="0.25">
      <c r="A6" s="19"/>
      <c r="B6" s="19"/>
    </row>
    <row r="7" spans="1:2" x14ac:dyDescent="0.25">
      <c r="A7" s="19"/>
      <c r="B7" s="19"/>
    </row>
    <row r="8" spans="1:2" x14ac:dyDescent="0.25">
      <c r="A8" s="19"/>
      <c r="B8" s="19"/>
    </row>
    <row r="9" spans="1:2" x14ac:dyDescent="0.25">
      <c r="A9" s="19"/>
      <c r="B9" s="19"/>
    </row>
    <row r="10" spans="1:2" x14ac:dyDescent="0.25">
      <c r="A10" s="19"/>
      <c r="B10" s="19"/>
    </row>
    <row r="11" spans="1:2" x14ac:dyDescent="0.25">
      <c r="A11" s="19"/>
      <c r="B11" s="19"/>
    </row>
    <row r="12" spans="1:2" x14ac:dyDescent="0.25">
      <c r="A12" s="19"/>
      <c r="B12" s="19"/>
    </row>
    <row r="13" spans="1:2" x14ac:dyDescent="0.25">
      <c r="A13" s="19"/>
      <c r="B13" s="19"/>
    </row>
    <row r="14" spans="1:2" x14ac:dyDescent="0.25">
      <c r="A14" s="19"/>
      <c r="B14" s="19"/>
    </row>
    <row r="15" spans="1:2" x14ac:dyDescent="0.25">
      <c r="A15" s="19"/>
      <c r="B15" s="19"/>
    </row>
    <row r="16" spans="1:2" x14ac:dyDescent="0.25">
      <c r="A16" s="19"/>
      <c r="B16" s="19"/>
    </row>
    <row r="17" spans="1:2" x14ac:dyDescent="0.25">
      <c r="A17" s="19"/>
      <c r="B17" s="19"/>
    </row>
    <row r="18" spans="1:2" x14ac:dyDescent="0.25">
      <c r="A18" s="19"/>
      <c r="B18" s="19"/>
    </row>
    <row r="19" spans="1:2" ht="147.6" customHeight="1" x14ac:dyDescent="0.25">
      <c r="A19" s="27" t="s">
        <v>23</v>
      </c>
      <c r="B19" s="28" t="s">
        <v>80</v>
      </c>
    </row>
    <row r="20" spans="1:2" x14ac:dyDescent="0.25">
      <c r="A20" s="19"/>
      <c r="B20" s="19"/>
    </row>
    <row r="21" spans="1:2" ht="18.75" x14ac:dyDescent="0.25">
      <c r="A21" s="18" t="s">
        <v>33</v>
      </c>
      <c r="B21" s="23" t="s">
        <v>72</v>
      </c>
    </row>
    <row r="22" spans="1:2" x14ac:dyDescent="0.25">
      <c r="A22" s="18"/>
      <c r="B22" s="19"/>
    </row>
    <row r="23" spans="1:2" x14ac:dyDescent="0.25">
      <c r="A23" s="24" t="s">
        <v>17</v>
      </c>
      <c r="B23" s="19"/>
    </row>
    <row r="24" spans="1:2" x14ac:dyDescent="0.25">
      <c r="A24" s="25" t="s">
        <v>16</v>
      </c>
      <c r="B24" s="25" t="s">
        <v>18</v>
      </c>
    </row>
    <row r="25" spans="1:2" ht="52.5" customHeight="1" x14ac:dyDescent="0.25">
      <c r="A25" s="3" t="s">
        <v>13</v>
      </c>
      <c r="B25" s="3" t="s">
        <v>20</v>
      </c>
    </row>
    <row r="26" spans="1:2" ht="38.25" x14ac:dyDescent="0.25">
      <c r="A26" s="3" t="s">
        <v>19</v>
      </c>
      <c r="B26" s="3" t="s">
        <v>21</v>
      </c>
    </row>
    <row r="27" spans="1:2" x14ac:dyDescent="0.25">
      <c r="A27" s="3" t="s">
        <v>14</v>
      </c>
      <c r="B27" s="16"/>
    </row>
    <row r="28" spans="1:2" ht="25.5" x14ac:dyDescent="0.25">
      <c r="A28" s="3" t="s">
        <v>15</v>
      </c>
      <c r="B28" s="16"/>
    </row>
    <row r="29" spans="1:2" ht="57.6" customHeight="1" x14ac:dyDescent="0.25">
      <c r="A29" s="26" t="s">
        <v>22</v>
      </c>
      <c r="B29" s="19"/>
    </row>
    <row r="30" spans="1:2" ht="42.95" customHeight="1" x14ac:dyDescent="0.25">
      <c r="A30" s="26" t="s">
        <v>66</v>
      </c>
      <c r="B30" s="19"/>
    </row>
    <row r="32" spans="1:2" x14ac:dyDescent="0.25">
      <c r="A32" s="1" t="s">
        <v>24</v>
      </c>
    </row>
    <row r="33" spans="1:4" ht="87.6" customHeight="1" x14ac:dyDescent="0.25">
      <c r="A33" s="6" t="s">
        <v>25</v>
      </c>
      <c r="B33" s="7" t="s">
        <v>26</v>
      </c>
    </row>
    <row r="34" spans="1:4" x14ac:dyDescent="0.25">
      <c r="A34" s="17" t="s">
        <v>27</v>
      </c>
      <c r="B34" s="16" t="s">
        <v>28</v>
      </c>
    </row>
    <row r="36" spans="1:4" x14ac:dyDescent="0.25">
      <c r="A36" s="2" t="s">
        <v>34</v>
      </c>
    </row>
    <row r="38" spans="1:4" x14ac:dyDescent="0.25">
      <c r="A38" s="1" t="s">
        <v>38</v>
      </c>
    </row>
    <row r="39" spans="1:4" ht="147.94999999999999" customHeight="1" x14ac:dyDescent="0.25">
      <c r="A39" s="7" t="s">
        <v>39</v>
      </c>
      <c r="B39" s="7" t="s">
        <v>79</v>
      </c>
    </row>
    <row r="41" spans="1:4" ht="240.6" customHeight="1" x14ac:dyDescent="0.25">
      <c r="A41" s="13" t="s">
        <v>36</v>
      </c>
      <c r="B41" s="15" t="s">
        <v>77</v>
      </c>
    </row>
    <row r="43" spans="1:4" x14ac:dyDescent="0.25">
      <c r="A43" s="1" t="s">
        <v>40</v>
      </c>
    </row>
    <row r="44" spans="1:4" ht="89.25" x14ac:dyDescent="0.25">
      <c r="A44" s="7" t="s">
        <v>41</v>
      </c>
      <c r="B44" s="7" t="s">
        <v>42</v>
      </c>
    </row>
    <row r="47" spans="1:4" ht="248.1" customHeight="1" x14ac:dyDescent="0.25">
      <c r="A47" s="10" t="s">
        <v>44</v>
      </c>
      <c r="B47" s="14" t="s">
        <v>37</v>
      </c>
      <c r="C47" s="15" t="s">
        <v>76</v>
      </c>
      <c r="D47" s="5"/>
    </row>
    <row r="48" spans="1:4" x14ac:dyDescent="0.25">
      <c r="C48" s="5"/>
      <c r="D48" s="5"/>
    </row>
    <row r="49" spans="1:3" x14ac:dyDescent="0.25">
      <c r="A49" s="1" t="s">
        <v>43</v>
      </c>
    </row>
    <row r="50" spans="1:3" ht="189.6" customHeight="1" x14ac:dyDescent="0.25">
      <c r="A50" s="7" t="s">
        <v>47</v>
      </c>
      <c r="B50" s="8" t="s">
        <v>67</v>
      </c>
    </row>
    <row r="53" spans="1:3" ht="209.45" customHeight="1" x14ac:dyDescent="0.25">
      <c r="A53" s="10" t="s">
        <v>45</v>
      </c>
      <c r="B53" s="9" t="s">
        <v>46</v>
      </c>
      <c r="C53" s="15" t="s">
        <v>78</v>
      </c>
    </row>
  </sheetData>
  <sheetProtection sheet="1" formatCells="0" formatColumns="0" formatRows="0" insertColumns="0" insertRows="0" insertHyperlinks="0" deleteColumns="0" deleteRows="0" sort="0" autoFilter="0" pivotTables="0"/>
  <hyperlinks>
    <hyperlink ref="B21" r:id="rId1" xr:uid="{49A79A80-E06F-406D-BF11-30E24B92857D}"/>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9DFE3-5185-4F01-B312-00D5A29BCD58}">
  <sheetPr codeName="Feuil1"/>
  <dimension ref="A1:L66"/>
  <sheetViews>
    <sheetView showGridLines="0" tabSelected="1" zoomScale="80" zoomScaleNormal="80" workbookViewId="0">
      <selection activeCell="J6" sqref="J6"/>
    </sheetView>
  </sheetViews>
  <sheetFormatPr baseColWidth="10" defaultColWidth="10.85546875" defaultRowHeight="15" x14ac:dyDescent="0.25"/>
  <cols>
    <col min="1" max="1" width="38.140625" style="31" bestFit="1" customWidth="1"/>
    <col min="2" max="2" width="10.85546875" style="31"/>
    <col min="3" max="3" width="20.85546875" style="31" customWidth="1"/>
    <col min="4" max="4" width="10.85546875" style="31"/>
    <col min="5" max="5" width="13.42578125" style="31" bestFit="1" customWidth="1"/>
    <col min="6" max="9" width="10.85546875" style="31"/>
    <col min="10" max="10" width="43.85546875" style="31" customWidth="1"/>
    <col min="11" max="16384" width="10.85546875" style="31"/>
  </cols>
  <sheetData>
    <row r="1" spans="1:9" ht="57" customHeight="1" thickBot="1" x14ac:dyDescent="0.3">
      <c r="A1" s="105" t="s">
        <v>56</v>
      </c>
      <c r="B1" s="106"/>
      <c r="C1" s="106"/>
      <c r="D1" s="106"/>
      <c r="E1" s="106"/>
      <c r="F1" s="106"/>
      <c r="G1" s="106"/>
      <c r="H1" s="107"/>
    </row>
    <row r="2" spans="1:9" x14ac:dyDescent="0.25">
      <c r="A2" s="108" t="s">
        <v>35</v>
      </c>
      <c r="B2" s="108"/>
      <c r="C2" s="108"/>
      <c r="D2" s="108"/>
      <c r="E2" s="108"/>
      <c r="F2" s="108"/>
      <c r="G2" s="108"/>
      <c r="H2" s="108"/>
    </row>
    <row r="3" spans="1:9" x14ac:dyDescent="0.25">
      <c r="A3" s="29"/>
      <c r="B3" s="29"/>
      <c r="C3" s="29"/>
      <c r="D3" s="29"/>
      <c r="E3" s="29"/>
      <c r="F3" s="29"/>
      <c r="G3" s="29"/>
      <c r="H3" s="29"/>
    </row>
    <row r="4" spans="1:9" ht="15.75" thickBot="1" x14ac:dyDescent="0.3">
      <c r="A4" s="109" t="s">
        <v>69</v>
      </c>
      <c r="B4" s="109"/>
      <c r="C4" s="109"/>
      <c r="D4" s="109"/>
      <c r="E4" s="109"/>
      <c r="F4" s="109"/>
      <c r="G4" s="109"/>
      <c r="H4" s="109"/>
    </row>
    <row r="5" spans="1:9" ht="45" customHeight="1" thickBot="1" x14ac:dyDescent="0.35">
      <c r="A5" s="110" t="s">
        <v>49</v>
      </c>
      <c r="B5" s="111"/>
      <c r="C5" s="111"/>
      <c r="D5" s="111"/>
      <c r="E5" s="111"/>
      <c r="F5" s="111"/>
      <c r="G5" s="111"/>
      <c r="H5" s="112"/>
    </row>
    <row r="6" spans="1:9" ht="30.95" customHeight="1" thickBot="1" x14ac:dyDescent="0.3">
      <c r="A6" s="30"/>
      <c r="B6" s="30"/>
      <c r="C6" s="30"/>
      <c r="D6" s="30"/>
      <c r="E6" s="30"/>
      <c r="F6" s="30"/>
      <c r="G6" s="30"/>
      <c r="H6" s="30"/>
    </row>
    <row r="7" spans="1:9" ht="36" customHeight="1" thickBot="1" x14ac:dyDescent="0.3">
      <c r="A7" s="32" t="s">
        <v>81</v>
      </c>
      <c r="B7" s="30"/>
      <c r="C7" s="113" t="s">
        <v>82</v>
      </c>
      <c r="D7" s="114"/>
      <c r="E7" s="30"/>
      <c r="F7" s="30"/>
      <c r="G7" s="30"/>
      <c r="H7" s="30"/>
    </row>
    <row r="8" spans="1:9" ht="18.75" thickBot="1" x14ac:dyDescent="0.3">
      <c r="A8" s="33"/>
      <c r="B8" s="33"/>
      <c r="C8" s="33"/>
      <c r="D8" s="33"/>
      <c r="E8" s="33"/>
      <c r="F8" s="62" t="s">
        <v>9</v>
      </c>
      <c r="G8" s="63"/>
    </row>
    <row r="9" spans="1:9" ht="30" customHeight="1" thickBot="1" x14ac:dyDescent="0.3">
      <c r="A9" s="83" t="s">
        <v>75</v>
      </c>
      <c r="B9" s="104"/>
      <c r="C9" s="95"/>
      <c r="D9" s="83" t="s">
        <v>0</v>
      </c>
      <c r="E9" s="104"/>
      <c r="F9" s="83" t="str">
        <f>C7</f>
        <v xml:space="preserve">Sélectionner une valeur… </v>
      </c>
      <c r="G9" s="84"/>
    </row>
    <row r="10" spans="1:9" ht="15.75" thickBot="1" x14ac:dyDescent="0.3">
      <c r="A10" s="96"/>
      <c r="B10" s="97"/>
      <c r="C10" s="98"/>
      <c r="D10" s="99"/>
      <c r="E10" s="100"/>
      <c r="F10" s="101"/>
      <c r="G10" s="102"/>
    </row>
    <row r="11" spans="1:9" ht="21.75" customHeight="1" thickBot="1" x14ac:dyDescent="0.3">
      <c r="B11" s="34"/>
      <c r="C11" s="34"/>
      <c r="D11" s="64" t="s">
        <v>70</v>
      </c>
      <c r="E11" s="65"/>
      <c r="F11" s="65"/>
      <c r="G11" s="66"/>
      <c r="I11" s="35"/>
    </row>
    <row r="12" spans="1:9" ht="36" customHeight="1" thickBot="1" x14ac:dyDescent="0.3">
      <c r="A12" s="103" t="s">
        <v>10</v>
      </c>
      <c r="B12" s="103"/>
      <c r="C12" s="103"/>
      <c r="D12" s="103"/>
      <c r="E12" s="103"/>
      <c r="F12" s="103"/>
      <c r="G12" s="103"/>
      <c r="H12" s="103"/>
    </row>
    <row r="13" spans="1:9" ht="19.5" thickBot="1" x14ac:dyDescent="0.35">
      <c r="A13" s="92" t="s">
        <v>73</v>
      </c>
      <c r="B13" s="93"/>
      <c r="C13" s="93"/>
      <c r="D13" s="93"/>
      <c r="E13" s="93"/>
      <c r="F13" s="93"/>
      <c r="G13" s="93"/>
      <c r="H13" s="94"/>
    </row>
    <row r="14" spans="1:9" ht="18.75" customHeight="1" thickBot="1" x14ac:dyDescent="0.3">
      <c r="A14" s="36"/>
      <c r="B14" s="36"/>
      <c r="C14" s="36"/>
      <c r="D14" s="36"/>
      <c r="E14" s="36"/>
      <c r="F14" s="36"/>
      <c r="G14" s="36"/>
      <c r="H14" s="37" t="s">
        <v>48</v>
      </c>
    </row>
    <row r="15" spans="1:9" ht="155.44999999999999" customHeight="1" thickBot="1" x14ac:dyDescent="0.3">
      <c r="A15" s="38"/>
      <c r="B15" s="83" t="s">
        <v>1</v>
      </c>
      <c r="C15" s="95"/>
      <c r="D15" s="38" t="s">
        <v>2</v>
      </c>
      <c r="E15" s="39" t="str">
        <f>C7</f>
        <v xml:space="preserve">Sélectionner une valeur… </v>
      </c>
      <c r="F15" s="38" t="s">
        <v>3</v>
      </c>
      <c r="G15" s="38" t="s">
        <v>12</v>
      </c>
      <c r="H15" s="38" t="s">
        <v>71</v>
      </c>
    </row>
    <row r="16" spans="1:9" ht="15.75" thickBot="1" x14ac:dyDescent="0.3">
      <c r="A16" s="40">
        <v>1</v>
      </c>
      <c r="B16" s="60"/>
      <c r="C16" s="61"/>
      <c r="D16" s="11">
        <v>0</v>
      </c>
      <c r="E16" s="11">
        <v>0</v>
      </c>
      <c r="F16" s="12">
        <v>0</v>
      </c>
      <c r="G16" s="41">
        <f>D16*F16</f>
        <v>0</v>
      </c>
      <c r="H16" s="42">
        <f>E16*F16</f>
        <v>0</v>
      </c>
    </row>
    <row r="17" spans="1:8" ht="15.75" thickBot="1" x14ac:dyDescent="0.3">
      <c r="A17" s="40">
        <v>2</v>
      </c>
      <c r="B17" s="60"/>
      <c r="C17" s="61"/>
      <c r="D17" s="11">
        <v>0</v>
      </c>
      <c r="E17" s="11">
        <v>0</v>
      </c>
      <c r="F17" s="12">
        <v>0</v>
      </c>
      <c r="G17" s="41">
        <f t="shared" ref="G17:G30" si="0">D17*F17</f>
        <v>0</v>
      </c>
      <c r="H17" s="42">
        <f t="shared" ref="H17:H30" si="1">E17*F17</f>
        <v>0</v>
      </c>
    </row>
    <row r="18" spans="1:8" ht="15.75" thickBot="1" x14ac:dyDescent="0.3">
      <c r="A18" s="40">
        <v>3</v>
      </c>
      <c r="B18" s="60"/>
      <c r="C18" s="61"/>
      <c r="D18" s="11">
        <v>0</v>
      </c>
      <c r="E18" s="11">
        <v>0</v>
      </c>
      <c r="F18" s="12">
        <v>0</v>
      </c>
      <c r="G18" s="41">
        <f t="shared" si="0"/>
        <v>0</v>
      </c>
      <c r="H18" s="42">
        <f t="shared" si="1"/>
        <v>0</v>
      </c>
    </row>
    <row r="19" spans="1:8" ht="15.75" thickBot="1" x14ac:dyDescent="0.3">
      <c r="A19" s="40">
        <v>4</v>
      </c>
      <c r="B19" s="60"/>
      <c r="C19" s="61"/>
      <c r="D19" s="11">
        <v>0</v>
      </c>
      <c r="E19" s="11">
        <v>0</v>
      </c>
      <c r="F19" s="12">
        <v>0</v>
      </c>
      <c r="G19" s="41">
        <f t="shared" si="0"/>
        <v>0</v>
      </c>
      <c r="H19" s="42">
        <f t="shared" si="1"/>
        <v>0</v>
      </c>
    </row>
    <row r="20" spans="1:8" ht="15.75" thickBot="1" x14ac:dyDescent="0.3">
      <c r="A20" s="40">
        <v>5</v>
      </c>
      <c r="B20" s="74"/>
      <c r="C20" s="75"/>
      <c r="D20" s="11">
        <v>0</v>
      </c>
      <c r="E20" s="11">
        <v>0</v>
      </c>
      <c r="F20" s="12">
        <v>0</v>
      </c>
      <c r="G20" s="41">
        <f t="shared" si="0"/>
        <v>0</v>
      </c>
      <c r="H20" s="42">
        <f t="shared" si="1"/>
        <v>0</v>
      </c>
    </row>
    <row r="21" spans="1:8" ht="15.75" thickBot="1" x14ac:dyDescent="0.3">
      <c r="A21" s="40">
        <v>6</v>
      </c>
      <c r="B21" s="60"/>
      <c r="C21" s="61"/>
      <c r="D21" s="11">
        <v>0</v>
      </c>
      <c r="E21" s="11">
        <v>0</v>
      </c>
      <c r="F21" s="12">
        <v>0</v>
      </c>
      <c r="G21" s="41">
        <f t="shared" si="0"/>
        <v>0</v>
      </c>
      <c r="H21" s="42">
        <f t="shared" si="1"/>
        <v>0</v>
      </c>
    </row>
    <row r="22" spans="1:8" ht="15.75" thickBot="1" x14ac:dyDescent="0.3">
      <c r="A22" s="40">
        <v>7</v>
      </c>
      <c r="B22" s="60"/>
      <c r="C22" s="61"/>
      <c r="D22" s="11">
        <v>0</v>
      </c>
      <c r="E22" s="11">
        <v>0</v>
      </c>
      <c r="F22" s="12">
        <v>0</v>
      </c>
      <c r="G22" s="41">
        <f t="shared" si="0"/>
        <v>0</v>
      </c>
      <c r="H22" s="42">
        <f t="shared" si="1"/>
        <v>0</v>
      </c>
    </row>
    <row r="23" spans="1:8" ht="15.75" thickBot="1" x14ac:dyDescent="0.3">
      <c r="A23" s="40">
        <v>8</v>
      </c>
      <c r="B23" s="60"/>
      <c r="C23" s="61"/>
      <c r="D23" s="11">
        <v>0</v>
      </c>
      <c r="E23" s="11">
        <v>0</v>
      </c>
      <c r="F23" s="12">
        <v>0</v>
      </c>
      <c r="G23" s="41">
        <f t="shared" si="0"/>
        <v>0</v>
      </c>
      <c r="H23" s="42">
        <f t="shared" si="1"/>
        <v>0</v>
      </c>
    </row>
    <row r="24" spans="1:8" ht="15.75" thickBot="1" x14ac:dyDescent="0.3">
      <c r="A24" s="40">
        <v>9</v>
      </c>
      <c r="B24" s="60"/>
      <c r="C24" s="61"/>
      <c r="D24" s="11">
        <v>0</v>
      </c>
      <c r="E24" s="11">
        <v>0</v>
      </c>
      <c r="F24" s="12">
        <v>0</v>
      </c>
      <c r="G24" s="41">
        <f t="shared" si="0"/>
        <v>0</v>
      </c>
      <c r="H24" s="42">
        <f t="shared" si="1"/>
        <v>0</v>
      </c>
    </row>
    <row r="25" spans="1:8" ht="15.75" thickBot="1" x14ac:dyDescent="0.3">
      <c r="A25" s="40">
        <v>10</v>
      </c>
      <c r="B25" s="74"/>
      <c r="C25" s="75"/>
      <c r="D25" s="11">
        <v>0</v>
      </c>
      <c r="E25" s="11">
        <v>0</v>
      </c>
      <c r="F25" s="12">
        <v>0</v>
      </c>
      <c r="G25" s="41">
        <f t="shared" si="0"/>
        <v>0</v>
      </c>
      <c r="H25" s="42">
        <f t="shared" si="1"/>
        <v>0</v>
      </c>
    </row>
    <row r="26" spans="1:8" ht="15.75" thickBot="1" x14ac:dyDescent="0.3">
      <c r="A26" s="40">
        <v>11</v>
      </c>
      <c r="B26" s="60"/>
      <c r="C26" s="61"/>
      <c r="D26" s="11">
        <v>0</v>
      </c>
      <c r="E26" s="11">
        <v>0</v>
      </c>
      <c r="F26" s="12">
        <v>0</v>
      </c>
      <c r="G26" s="41">
        <f t="shared" si="0"/>
        <v>0</v>
      </c>
      <c r="H26" s="42">
        <f t="shared" si="1"/>
        <v>0</v>
      </c>
    </row>
    <row r="27" spans="1:8" ht="15.75" thickBot="1" x14ac:dyDescent="0.3">
      <c r="A27" s="40">
        <v>12</v>
      </c>
      <c r="B27" s="60"/>
      <c r="C27" s="61"/>
      <c r="D27" s="11">
        <v>0</v>
      </c>
      <c r="E27" s="11">
        <v>0</v>
      </c>
      <c r="F27" s="12">
        <v>0</v>
      </c>
      <c r="G27" s="41">
        <f t="shared" si="0"/>
        <v>0</v>
      </c>
      <c r="H27" s="42">
        <f t="shared" si="1"/>
        <v>0</v>
      </c>
    </row>
    <row r="28" spans="1:8" ht="15.75" thickBot="1" x14ac:dyDescent="0.3">
      <c r="A28" s="40">
        <v>13</v>
      </c>
      <c r="B28" s="60"/>
      <c r="C28" s="61"/>
      <c r="D28" s="11">
        <v>0</v>
      </c>
      <c r="E28" s="11">
        <v>0</v>
      </c>
      <c r="F28" s="12">
        <v>0</v>
      </c>
      <c r="G28" s="41">
        <f t="shared" si="0"/>
        <v>0</v>
      </c>
      <c r="H28" s="42">
        <f t="shared" si="1"/>
        <v>0</v>
      </c>
    </row>
    <row r="29" spans="1:8" ht="15.75" thickBot="1" x14ac:dyDescent="0.3">
      <c r="A29" s="40">
        <v>14</v>
      </c>
      <c r="B29" s="60"/>
      <c r="C29" s="61"/>
      <c r="D29" s="11">
        <v>0</v>
      </c>
      <c r="E29" s="11">
        <v>0</v>
      </c>
      <c r="F29" s="12">
        <v>0</v>
      </c>
      <c r="G29" s="41">
        <f t="shared" si="0"/>
        <v>0</v>
      </c>
      <c r="H29" s="42">
        <f t="shared" si="1"/>
        <v>0</v>
      </c>
    </row>
    <row r="30" spans="1:8" ht="15.75" thickBot="1" x14ac:dyDescent="0.3">
      <c r="A30" s="40">
        <v>15</v>
      </c>
      <c r="B30" s="74"/>
      <c r="C30" s="75"/>
      <c r="D30" s="11">
        <v>0</v>
      </c>
      <c r="E30" s="11">
        <v>0</v>
      </c>
      <c r="F30" s="12">
        <v>0</v>
      </c>
      <c r="G30" s="41">
        <f t="shared" si="0"/>
        <v>0</v>
      </c>
      <c r="H30" s="42">
        <f t="shared" si="1"/>
        <v>0</v>
      </c>
    </row>
    <row r="31" spans="1:8" x14ac:dyDescent="0.25">
      <c r="A31" s="76"/>
      <c r="B31" s="78" t="s">
        <v>4</v>
      </c>
      <c r="C31" s="79"/>
      <c r="D31" s="79"/>
      <c r="E31" s="79"/>
      <c r="F31" s="80"/>
      <c r="G31" s="67">
        <f>SUM(G16:G30)</f>
        <v>0</v>
      </c>
      <c r="H31" s="67">
        <f t="shared" ref="H31" si="2">SUM(H16:H30)</f>
        <v>0</v>
      </c>
    </row>
    <row r="32" spans="1:8" ht="15.75" thickBot="1" x14ac:dyDescent="0.3">
      <c r="A32" s="77"/>
      <c r="B32" s="69" t="s">
        <v>5</v>
      </c>
      <c r="C32" s="70"/>
      <c r="D32" s="70"/>
      <c r="E32" s="70"/>
      <c r="F32" s="71"/>
      <c r="G32" s="68"/>
      <c r="H32" s="68"/>
    </row>
    <row r="33" spans="1:8" ht="15.75" thickBot="1" x14ac:dyDescent="0.3">
      <c r="A33" s="91"/>
      <c r="B33" s="91"/>
      <c r="C33" s="91"/>
      <c r="D33" s="91"/>
      <c r="E33" s="91"/>
      <c r="F33" s="91"/>
      <c r="G33" s="91"/>
      <c r="H33" s="91"/>
    </row>
    <row r="34" spans="1:8" ht="19.5" thickBot="1" x14ac:dyDescent="0.35">
      <c r="A34" s="92" t="s">
        <v>74</v>
      </c>
      <c r="B34" s="93"/>
      <c r="C34" s="93"/>
      <c r="D34" s="93"/>
      <c r="E34" s="93"/>
      <c r="F34" s="93"/>
      <c r="G34" s="93"/>
      <c r="H34" s="94"/>
    </row>
    <row r="35" spans="1:8" ht="21.75" customHeight="1" thickBot="1" x14ac:dyDescent="0.3">
      <c r="A35" s="36"/>
      <c r="B35" s="36"/>
      <c r="C35" s="36"/>
      <c r="D35" s="36"/>
      <c r="E35" s="36"/>
      <c r="F35" s="36"/>
      <c r="G35" s="36"/>
      <c r="H35" s="43" t="s">
        <v>83</v>
      </c>
    </row>
    <row r="36" spans="1:8" ht="164.1" customHeight="1" thickBot="1" x14ac:dyDescent="0.3">
      <c r="A36" s="38"/>
      <c r="B36" s="83" t="s">
        <v>1</v>
      </c>
      <c r="C36" s="95"/>
      <c r="D36" s="38" t="s">
        <v>6</v>
      </c>
      <c r="E36" s="39" t="str">
        <f>C7</f>
        <v xml:space="preserve">Sélectionner une valeur… </v>
      </c>
      <c r="F36" s="38" t="s">
        <v>3</v>
      </c>
      <c r="G36" s="38" t="s">
        <v>12</v>
      </c>
      <c r="H36" s="38" t="s">
        <v>71</v>
      </c>
    </row>
    <row r="37" spans="1:8" ht="15.75" thickBot="1" x14ac:dyDescent="0.3">
      <c r="A37" s="40">
        <v>1</v>
      </c>
      <c r="B37" s="89"/>
      <c r="C37" s="90"/>
      <c r="D37" s="11">
        <v>0</v>
      </c>
      <c r="E37" s="11">
        <v>0</v>
      </c>
      <c r="F37" s="12">
        <v>0</v>
      </c>
      <c r="G37" s="41">
        <f t="shared" ref="G37:G51" si="3">D37</f>
        <v>0</v>
      </c>
      <c r="H37" s="42">
        <f t="shared" ref="H37:H51" si="4">E37</f>
        <v>0</v>
      </c>
    </row>
    <row r="38" spans="1:8" ht="15.75" thickBot="1" x14ac:dyDescent="0.3">
      <c r="A38" s="40">
        <v>2</v>
      </c>
      <c r="B38" s="89"/>
      <c r="C38" s="90"/>
      <c r="D38" s="11">
        <v>0</v>
      </c>
      <c r="E38" s="11">
        <v>0</v>
      </c>
      <c r="F38" s="12">
        <v>0</v>
      </c>
      <c r="G38" s="41">
        <f t="shared" si="3"/>
        <v>0</v>
      </c>
      <c r="H38" s="42">
        <f t="shared" si="4"/>
        <v>0</v>
      </c>
    </row>
    <row r="39" spans="1:8" ht="15.75" thickBot="1" x14ac:dyDescent="0.3">
      <c r="A39" s="40">
        <v>3</v>
      </c>
      <c r="B39" s="89"/>
      <c r="C39" s="90"/>
      <c r="D39" s="11">
        <v>0</v>
      </c>
      <c r="E39" s="11">
        <v>0</v>
      </c>
      <c r="F39" s="12">
        <v>0</v>
      </c>
      <c r="G39" s="41">
        <f t="shared" si="3"/>
        <v>0</v>
      </c>
      <c r="H39" s="42">
        <f t="shared" si="4"/>
        <v>0</v>
      </c>
    </row>
    <row r="40" spans="1:8" ht="15.75" thickBot="1" x14ac:dyDescent="0.3">
      <c r="A40" s="40">
        <v>4</v>
      </c>
      <c r="B40" s="89"/>
      <c r="C40" s="90"/>
      <c r="D40" s="11">
        <v>0</v>
      </c>
      <c r="E40" s="11">
        <v>0</v>
      </c>
      <c r="F40" s="12">
        <v>0</v>
      </c>
      <c r="G40" s="41">
        <f t="shared" si="3"/>
        <v>0</v>
      </c>
      <c r="H40" s="42">
        <f t="shared" si="4"/>
        <v>0</v>
      </c>
    </row>
    <row r="41" spans="1:8" ht="15.75" thickBot="1" x14ac:dyDescent="0.3">
      <c r="A41" s="40">
        <v>5</v>
      </c>
      <c r="B41" s="89"/>
      <c r="C41" s="90"/>
      <c r="D41" s="11">
        <v>0</v>
      </c>
      <c r="E41" s="11">
        <v>0</v>
      </c>
      <c r="F41" s="12">
        <v>0</v>
      </c>
      <c r="G41" s="41">
        <f t="shared" si="3"/>
        <v>0</v>
      </c>
      <c r="H41" s="42">
        <f t="shared" si="4"/>
        <v>0</v>
      </c>
    </row>
    <row r="42" spans="1:8" ht="15.75" thickBot="1" x14ac:dyDescent="0.3">
      <c r="A42" s="40">
        <v>6</v>
      </c>
      <c r="B42" s="60"/>
      <c r="C42" s="61"/>
      <c r="D42" s="11">
        <v>0</v>
      </c>
      <c r="E42" s="11">
        <v>0</v>
      </c>
      <c r="F42" s="12">
        <v>0</v>
      </c>
      <c r="G42" s="41">
        <f t="shared" si="3"/>
        <v>0</v>
      </c>
      <c r="H42" s="42">
        <f t="shared" si="4"/>
        <v>0</v>
      </c>
    </row>
    <row r="43" spans="1:8" ht="15.75" thickBot="1" x14ac:dyDescent="0.3">
      <c r="A43" s="40">
        <v>7</v>
      </c>
      <c r="B43" s="60"/>
      <c r="C43" s="61"/>
      <c r="D43" s="11">
        <v>0</v>
      </c>
      <c r="E43" s="11">
        <v>0</v>
      </c>
      <c r="F43" s="12">
        <v>0</v>
      </c>
      <c r="G43" s="41">
        <f t="shared" si="3"/>
        <v>0</v>
      </c>
      <c r="H43" s="42">
        <f t="shared" si="4"/>
        <v>0</v>
      </c>
    </row>
    <row r="44" spans="1:8" ht="15.75" thickBot="1" x14ac:dyDescent="0.3">
      <c r="A44" s="40">
        <v>8</v>
      </c>
      <c r="B44" s="60"/>
      <c r="C44" s="61"/>
      <c r="D44" s="11">
        <v>0</v>
      </c>
      <c r="E44" s="11">
        <v>0</v>
      </c>
      <c r="F44" s="12">
        <v>0</v>
      </c>
      <c r="G44" s="41">
        <f t="shared" si="3"/>
        <v>0</v>
      </c>
      <c r="H44" s="42">
        <f t="shared" si="4"/>
        <v>0</v>
      </c>
    </row>
    <row r="45" spans="1:8" ht="14.45" customHeight="1" thickBot="1" x14ac:dyDescent="0.3">
      <c r="A45" s="40">
        <v>9</v>
      </c>
      <c r="B45" s="60"/>
      <c r="C45" s="61"/>
      <c r="D45" s="11">
        <v>0</v>
      </c>
      <c r="E45" s="11">
        <v>0</v>
      </c>
      <c r="F45" s="12">
        <v>0</v>
      </c>
      <c r="G45" s="41">
        <f t="shared" si="3"/>
        <v>0</v>
      </c>
      <c r="H45" s="42">
        <f t="shared" si="4"/>
        <v>0</v>
      </c>
    </row>
    <row r="46" spans="1:8" ht="15.75" thickBot="1" x14ac:dyDescent="0.3">
      <c r="A46" s="40">
        <v>10</v>
      </c>
      <c r="B46" s="74"/>
      <c r="C46" s="75"/>
      <c r="D46" s="11">
        <v>0</v>
      </c>
      <c r="E46" s="11">
        <v>0</v>
      </c>
      <c r="F46" s="12">
        <v>0</v>
      </c>
      <c r="G46" s="41">
        <f t="shared" si="3"/>
        <v>0</v>
      </c>
      <c r="H46" s="42">
        <f t="shared" si="4"/>
        <v>0</v>
      </c>
    </row>
    <row r="47" spans="1:8" ht="15.75" thickBot="1" x14ac:dyDescent="0.3">
      <c r="A47" s="40">
        <v>11</v>
      </c>
      <c r="B47" s="60"/>
      <c r="C47" s="61"/>
      <c r="D47" s="11">
        <v>0</v>
      </c>
      <c r="E47" s="11">
        <v>0</v>
      </c>
      <c r="F47" s="12">
        <v>0</v>
      </c>
      <c r="G47" s="41">
        <f t="shared" si="3"/>
        <v>0</v>
      </c>
      <c r="H47" s="42">
        <f t="shared" si="4"/>
        <v>0</v>
      </c>
    </row>
    <row r="48" spans="1:8" ht="15.75" thickBot="1" x14ac:dyDescent="0.3">
      <c r="A48" s="40">
        <v>12</v>
      </c>
      <c r="B48" s="60"/>
      <c r="C48" s="61"/>
      <c r="D48" s="11">
        <v>0</v>
      </c>
      <c r="E48" s="11">
        <v>0</v>
      </c>
      <c r="F48" s="12">
        <v>0</v>
      </c>
      <c r="G48" s="41">
        <f t="shared" si="3"/>
        <v>0</v>
      </c>
      <c r="H48" s="42">
        <f t="shared" si="4"/>
        <v>0</v>
      </c>
    </row>
    <row r="49" spans="1:12" ht="15.75" thickBot="1" x14ac:dyDescent="0.3">
      <c r="A49" s="40">
        <v>13</v>
      </c>
      <c r="B49" s="60"/>
      <c r="C49" s="61"/>
      <c r="D49" s="11">
        <v>0</v>
      </c>
      <c r="E49" s="11">
        <v>0</v>
      </c>
      <c r="F49" s="12">
        <v>0</v>
      </c>
      <c r="G49" s="41">
        <f t="shared" si="3"/>
        <v>0</v>
      </c>
      <c r="H49" s="42">
        <f t="shared" si="4"/>
        <v>0</v>
      </c>
    </row>
    <row r="50" spans="1:12" ht="15" customHeight="1" thickBot="1" x14ac:dyDescent="0.3">
      <c r="A50" s="40">
        <v>14</v>
      </c>
      <c r="B50" s="60"/>
      <c r="C50" s="61"/>
      <c r="D50" s="11">
        <v>0</v>
      </c>
      <c r="E50" s="11">
        <v>0</v>
      </c>
      <c r="F50" s="12">
        <v>0</v>
      </c>
      <c r="G50" s="41">
        <f t="shared" si="3"/>
        <v>0</v>
      </c>
      <c r="H50" s="42">
        <f t="shared" si="4"/>
        <v>0</v>
      </c>
    </row>
    <row r="51" spans="1:12" ht="15.75" thickBot="1" x14ac:dyDescent="0.3">
      <c r="A51" s="40">
        <v>15</v>
      </c>
      <c r="B51" s="74"/>
      <c r="C51" s="75"/>
      <c r="D51" s="11">
        <v>0</v>
      </c>
      <c r="E51" s="11">
        <v>0</v>
      </c>
      <c r="F51" s="12">
        <v>0</v>
      </c>
      <c r="G51" s="41">
        <f t="shared" si="3"/>
        <v>0</v>
      </c>
      <c r="H51" s="42">
        <f t="shared" si="4"/>
        <v>0</v>
      </c>
    </row>
    <row r="52" spans="1:12" x14ac:dyDescent="0.25">
      <c r="A52" s="76"/>
      <c r="B52" s="78" t="s">
        <v>4</v>
      </c>
      <c r="C52" s="79"/>
      <c r="D52" s="79"/>
      <c r="E52" s="79"/>
      <c r="F52" s="80"/>
      <c r="G52" s="67">
        <f>SUM(G37:G51)</f>
        <v>0</v>
      </c>
      <c r="H52" s="67">
        <f t="shared" ref="H52" si="5">SUM(H37:H51)</f>
        <v>0</v>
      </c>
    </row>
    <row r="53" spans="1:12" ht="15.75" thickBot="1" x14ac:dyDescent="0.3">
      <c r="A53" s="77"/>
      <c r="B53" s="69" t="s">
        <v>7</v>
      </c>
      <c r="C53" s="70"/>
      <c r="D53" s="70"/>
      <c r="E53" s="70"/>
      <c r="F53" s="71"/>
      <c r="G53" s="68"/>
      <c r="H53" s="68"/>
    </row>
    <row r="54" spans="1:12" x14ac:dyDescent="0.25">
      <c r="A54" s="72" t="s">
        <v>11</v>
      </c>
      <c r="B54" s="72"/>
      <c r="C54" s="72"/>
      <c r="D54" s="72"/>
      <c r="E54" s="72"/>
      <c r="F54" s="72"/>
      <c r="G54" s="72"/>
      <c r="H54" s="72"/>
    </row>
    <row r="55" spans="1:12" x14ac:dyDescent="0.25">
      <c r="A55" s="73"/>
      <c r="B55" s="73"/>
      <c r="C55" s="73"/>
      <c r="D55" s="73"/>
      <c r="E55" s="73"/>
      <c r="F55" s="73"/>
      <c r="G55" s="73"/>
      <c r="H55" s="73"/>
      <c r="K55" s="44"/>
      <c r="L55" s="44"/>
    </row>
    <row r="56" spans="1:12" ht="15.75" thickBot="1" x14ac:dyDescent="0.3">
      <c r="A56" s="45"/>
      <c r="B56" s="45"/>
      <c r="C56" s="45"/>
      <c r="D56" s="45"/>
      <c r="E56" s="45"/>
      <c r="F56" s="45"/>
      <c r="G56" s="45"/>
      <c r="H56" s="45"/>
      <c r="K56" s="44"/>
      <c r="L56" s="44"/>
    </row>
    <row r="57" spans="1:12" ht="15.75" thickBot="1" x14ac:dyDescent="0.3">
      <c r="A57" s="57" t="s">
        <v>50</v>
      </c>
      <c r="B57" s="58"/>
      <c r="C57" s="58"/>
      <c r="D57" s="58"/>
      <c r="E57" s="58"/>
      <c r="F57" s="58"/>
      <c r="G57" s="58"/>
      <c r="H57" s="59"/>
      <c r="K57" s="44"/>
    </row>
    <row r="58" spans="1:12" ht="15.75" thickBot="1" x14ac:dyDescent="0.3">
      <c r="A58" s="81"/>
      <c r="B58" s="81"/>
      <c r="C58" s="81"/>
      <c r="D58" s="82"/>
      <c r="E58" s="82"/>
      <c r="F58" s="82"/>
      <c r="G58" s="82"/>
      <c r="H58" s="81"/>
    </row>
    <row r="59" spans="1:12" ht="38.1" customHeight="1" thickBot="1" x14ac:dyDescent="0.3">
      <c r="D59" s="83" t="s">
        <v>8</v>
      </c>
      <c r="E59" s="84"/>
      <c r="F59" s="83" t="str">
        <f>C7</f>
        <v xml:space="preserve">Sélectionner une valeur… </v>
      </c>
      <c r="G59" s="84"/>
    </row>
    <row r="60" spans="1:12" ht="15.75" thickBot="1" x14ac:dyDescent="0.3">
      <c r="D60" s="85">
        <f>D10+G31+G52</f>
        <v>0</v>
      </c>
      <c r="E60" s="86"/>
      <c r="F60" s="87">
        <f>F10+H31+H52</f>
        <v>0</v>
      </c>
      <c r="G60" s="88"/>
    </row>
    <row r="62" spans="1:12" x14ac:dyDescent="0.25">
      <c r="C62" s="46" t="str">
        <f>IF(OR(C7="Sélectionner une valeur…",D10=0,D60=0,AND(C7&lt;&gt;"Chiffre d'affaires annuel",F60=0)),"Anomalie","")</f>
        <v>Anomalie</v>
      </c>
      <c r="D62" s="47" t="str">
        <f>IF(C62="Anomalie","Il manque des données dans la saisie des paramètres de calcul pour l'entreprise porteuse du projet","")</f>
        <v>Il manque des données dans la saisie des paramètres de calcul pour l'entreprise porteuse du projet</v>
      </c>
    </row>
    <row r="63" spans="1:12" x14ac:dyDescent="0.25">
      <c r="C63" s="48" t="s">
        <v>53</v>
      </c>
      <c r="D63" s="49" t="str">
        <f>IF($C$62="Anomalie",$C$62,IF(AND($D$60&gt;0,$D$60&lt;10,$F$60&gt;=0,$F$60&lt;=2000000),"Oui","Non"))</f>
        <v>Anomalie</v>
      </c>
    </row>
    <row r="64" spans="1:12" x14ac:dyDescent="0.25">
      <c r="C64" s="48" t="s">
        <v>51</v>
      </c>
      <c r="D64" s="49" t="str">
        <f>IF($C$62="Anomalie",$C$62,IF($D$63="Oui","Non",IF(AND($D$60&gt;0,$D$60&lt;50,$F$60&gt;=0,$F$60&lt;=10000000),"Oui","Non")))</f>
        <v>Anomalie</v>
      </c>
    </row>
    <row r="65" spans="3:4" x14ac:dyDescent="0.25">
      <c r="C65" s="48" t="s">
        <v>52</v>
      </c>
      <c r="D65" s="49" t="str">
        <f>IF($C$62="Anomalie",$C$62,IF(OR($D$63="Oui",$D$64="Oui"),"Non",IF(F59="Chiffre d'affaires annuel",IF(AND($D$60&gt;0,$D$60&lt;250,$F$60&gt;=0,$F$60&lt;=50000000),"Oui","Non"),IF(AND($D$60&gt;0,$D$60&lt;250,$F$60&gt;0,$F$60&lt;=43000000),"Oui","Non"))))</f>
        <v>Anomalie</v>
      </c>
    </row>
    <row r="66" spans="3:4" x14ac:dyDescent="0.25">
      <c r="C66" s="48" t="s">
        <v>54</v>
      </c>
      <c r="D66" s="49" t="str">
        <f>IF($C$62="Anomalie",$C$62,IF(AND($D$63="Non",$D$64="Non",$D$65="Non"),"Oui","Non"))</f>
        <v>Anomalie</v>
      </c>
    </row>
  </sheetData>
  <sheetProtection sheet="1" formatCells="0" formatColumns="0" formatRows="0" insertColumns="0" insertRows="0" insertHyperlinks="0" deleteColumns="0" deleteRows="0" sort="0" autoFilter="0" pivotTables="0"/>
  <mergeCells count="66">
    <mergeCell ref="A9:C9"/>
    <mergeCell ref="D9:E9"/>
    <mergeCell ref="F9:G9"/>
    <mergeCell ref="A1:H1"/>
    <mergeCell ref="A2:H2"/>
    <mergeCell ref="A4:H4"/>
    <mergeCell ref="A5:H5"/>
    <mergeCell ref="C7:D7"/>
    <mergeCell ref="B16:C16"/>
    <mergeCell ref="A10:C10"/>
    <mergeCell ref="D10:E10"/>
    <mergeCell ref="F10:G10"/>
    <mergeCell ref="A12:H12"/>
    <mergeCell ref="A13:H13"/>
    <mergeCell ref="B15:C15"/>
    <mergeCell ref="B28:C28"/>
    <mergeCell ref="B17:C17"/>
    <mergeCell ref="B18:C18"/>
    <mergeCell ref="B19:C19"/>
    <mergeCell ref="B20:C20"/>
    <mergeCell ref="B21:C21"/>
    <mergeCell ref="B22:C22"/>
    <mergeCell ref="B23:C23"/>
    <mergeCell ref="B24:C24"/>
    <mergeCell ref="B25:C25"/>
    <mergeCell ref="B26:C26"/>
    <mergeCell ref="B27:C27"/>
    <mergeCell ref="B29:C29"/>
    <mergeCell ref="B30:C30"/>
    <mergeCell ref="A31:A32"/>
    <mergeCell ref="B31:F31"/>
    <mergeCell ref="G31:G32"/>
    <mergeCell ref="B45:C45"/>
    <mergeCell ref="B46:C46"/>
    <mergeCell ref="B47:C47"/>
    <mergeCell ref="B41:C41"/>
    <mergeCell ref="B32:F32"/>
    <mergeCell ref="A33:H33"/>
    <mergeCell ref="A34:H34"/>
    <mergeCell ref="H31:H32"/>
    <mergeCell ref="B36:C36"/>
    <mergeCell ref="B37:C37"/>
    <mergeCell ref="B38:C38"/>
    <mergeCell ref="B39:C39"/>
    <mergeCell ref="B40:C40"/>
    <mergeCell ref="A58:H58"/>
    <mergeCell ref="D59:E59"/>
    <mergeCell ref="F59:G59"/>
    <mergeCell ref="D60:E60"/>
    <mergeCell ref="F60:G60"/>
    <mergeCell ref="A57:H57"/>
    <mergeCell ref="B48:C48"/>
    <mergeCell ref="B49:C49"/>
    <mergeCell ref="F8:G8"/>
    <mergeCell ref="D11:G11"/>
    <mergeCell ref="G52:G53"/>
    <mergeCell ref="H52:H53"/>
    <mergeCell ref="B53:F53"/>
    <mergeCell ref="A54:H55"/>
    <mergeCell ref="B50:C50"/>
    <mergeCell ref="B51:C51"/>
    <mergeCell ref="A52:A53"/>
    <mergeCell ref="B52:F52"/>
    <mergeCell ref="B42:C42"/>
    <mergeCell ref="B43:C43"/>
    <mergeCell ref="B44:C44"/>
  </mergeCells>
  <dataValidations count="2">
    <dataValidation showInputMessage="1" showErrorMessage="1" sqref="D10:E10" xr:uid="{4F4AAC60-02F1-4622-91F9-2E9775A51A96}"/>
    <dataValidation type="list" allowBlank="1" showInputMessage="1" showErrorMessage="1" sqref="C7:D7" xr:uid="{FC425382-3774-47C6-AEF0-8E5B51E3D3A7}">
      <formula1>"Sélectionner une valeur… ,Chiffre d'affaires annuel,Total du bilan annuel"</formula1>
    </dataValidation>
  </dataValidations>
  <hyperlinks>
    <hyperlink ref="A2:H2" r:id="rId1" display="selon l'Annexe I du Règlement Général d'Exemption par Catégorie (RGEC) n°651/2014 " xr:uid="{AF75DA78-7BC6-410C-849B-EBEE68182C07}"/>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L66"/>
  <sheetViews>
    <sheetView showGridLines="0" zoomScale="80" zoomScaleNormal="80" workbookViewId="0">
      <selection activeCell="B37" sqref="B37:F51"/>
    </sheetView>
  </sheetViews>
  <sheetFormatPr baseColWidth="10" defaultColWidth="10.85546875" defaultRowHeight="15" x14ac:dyDescent="0.25"/>
  <cols>
    <col min="1" max="1" width="38.140625" style="31" bestFit="1" customWidth="1"/>
    <col min="2" max="2" width="10.85546875" style="31"/>
    <col min="3" max="3" width="20.85546875" style="31" customWidth="1"/>
    <col min="4" max="4" width="10.85546875" style="31"/>
    <col min="5" max="5" width="13.140625" style="31" customWidth="1"/>
    <col min="6" max="7" width="10.85546875" style="31"/>
    <col min="8" max="8" width="15.42578125" style="31" customWidth="1"/>
    <col min="9" max="9" width="10.85546875" style="31"/>
    <col min="10" max="10" width="43.85546875" style="31" customWidth="1"/>
    <col min="11" max="16384" width="10.85546875" style="31"/>
  </cols>
  <sheetData>
    <row r="1" spans="1:9" ht="57" customHeight="1" thickBot="1" x14ac:dyDescent="0.3">
      <c r="A1" s="116" t="s">
        <v>57</v>
      </c>
      <c r="B1" s="117"/>
      <c r="C1" s="117"/>
      <c r="D1" s="117"/>
      <c r="E1" s="117"/>
      <c r="F1" s="117"/>
      <c r="G1" s="117"/>
      <c r="H1" s="118"/>
    </row>
    <row r="2" spans="1:9" x14ac:dyDescent="0.25">
      <c r="A2" s="108" t="s">
        <v>35</v>
      </c>
      <c r="B2" s="108"/>
      <c r="C2" s="108"/>
      <c r="D2" s="108"/>
      <c r="E2" s="108"/>
      <c r="F2" s="108"/>
      <c r="G2" s="108"/>
      <c r="H2" s="108"/>
    </row>
    <row r="3" spans="1:9" x14ac:dyDescent="0.25">
      <c r="A3" s="29"/>
      <c r="B3" s="29"/>
      <c r="C3" s="29"/>
      <c r="D3" s="29"/>
      <c r="E3" s="29"/>
      <c r="F3" s="29"/>
      <c r="G3" s="29"/>
      <c r="H3" s="29"/>
    </row>
    <row r="4" spans="1:9" ht="15.75" thickBot="1" x14ac:dyDescent="0.3">
      <c r="A4" s="109" t="s">
        <v>69</v>
      </c>
      <c r="B4" s="109"/>
      <c r="C4" s="109"/>
      <c r="D4" s="109"/>
      <c r="E4" s="109"/>
      <c r="F4" s="109"/>
      <c r="G4" s="109"/>
      <c r="H4" s="109"/>
    </row>
    <row r="5" spans="1:9" ht="47.1" customHeight="1" thickBot="1" x14ac:dyDescent="0.35">
      <c r="A5" s="110" t="s">
        <v>49</v>
      </c>
      <c r="B5" s="111"/>
      <c r="C5" s="111"/>
      <c r="D5" s="111"/>
      <c r="E5" s="111"/>
      <c r="F5" s="111"/>
      <c r="G5" s="111"/>
      <c r="H5" s="112"/>
    </row>
    <row r="6" spans="1:9" ht="30.95" customHeight="1" thickBot="1" x14ac:dyDescent="0.3">
      <c r="A6" s="30"/>
      <c r="B6" s="30"/>
      <c r="C6" s="30"/>
      <c r="D6" s="30"/>
      <c r="E6" s="30"/>
      <c r="F6" s="30"/>
      <c r="G6" s="30"/>
      <c r="H6" s="30"/>
    </row>
    <row r="7" spans="1:9" ht="36" customHeight="1" thickBot="1" x14ac:dyDescent="0.3">
      <c r="A7" s="32" t="s">
        <v>81</v>
      </c>
      <c r="B7" s="30"/>
      <c r="C7" s="113" t="s">
        <v>82</v>
      </c>
      <c r="D7" s="114"/>
      <c r="E7" s="30"/>
      <c r="F7" s="30"/>
      <c r="G7" s="30"/>
      <c r="H7" s="30"/>
    </row>
    <row r="8" spans="1:9" ht="18.75" thickBot="1" x14ac:dyDescent="0.3">
      <c r="A8" s="33"/>
      <c r="B8" s="33"/>
      <c r="C8" s="33"/>
      <c r="D8" s="33"/>
      <c r="E8" s="33"/>
      <c r="F8" s="62" t="s">
        <v>9</v>
      </c>
      <c r="G8" s="63"/>
    </row>
    <row r="9" spans="1:9" ht="32.1" customHeight="1" thickBot="1" x14ac:dyDescent="0.3">
      <c r="A9" s="83" t="s">
        <v>75</v>
      </c>
      <c r="B9" s="104"/>
      <c r="C9" s="95"/>
      <c r="D9" s="83" t="s">
        <v>0</v>
      </c>
      <c r="E9" s="104"/>
      <c r="F9" s="83" t="str">
        <f>C7</f>
        <v xml:space="preserve">Sélectionner une valeur… </v>
      </c>
      <c r="G9" s="84"/>
    </row>
    <row r="10" spans="1:9" ht="15.75" thickBot="1" x14ac:dyDescent="0.3">
      <c r="A10" s="96"/>
      <c r="B10" s="97"/>
      <c r="C10" s="98"/>
      <c r="D10" s="99"/>
      <c r="E10" s="100"/>
      <c r="F10" s="101"/>
      <c r="G10" s="102"/>
    </row>
    <row r="11" spans="1:9" ht="21.75" customHeight="1" thickBot="1" x14ac:dyDescent="0.3">
      <c r="B11" s="34"/>
      <c r="C11" s="34"/>
      <c r="D11" s="64" t="s">
        <v>70</v>
      </c>
      <c r="E11" s="65"/>
      <c r="F11" s="65"/>
      <c r="G11" s="66"/>
      <c r="I11" s="35"/>
    </row>
    <row r="12" spans="1:9" ht="36" customHeight="1" thickBot="1" x14ac:dyDescent="0.3">
      <c r="A12" s="103" t="s">
        <v>10</v>
      </c>
      <c r="B12" s="103"/>
      <c r="C12" s="103"/>
      <c r="D12" s="103"/>
      <c r="E12" s="103"/>
      <c r="F12" s="103"/>
      <c r="G12" s="103"/>
      <c r="H12" s="103"/>
    </row>
    <row r="13" spans="1:9" ht="19.5" thickBot="1" x14ac:dyDescent="0.35">
      <c r="A13" s="92" t="s">
        <v>73</v>
      </c>
      <c r="B13" s="93"/>
      <c r="C13" s="93"/>
      <c r="D13" s="93"/>
      <c r="E13" s="93"/>
      <c r="F13" s="93"/>
      <c r="G13" s="93"/>
      <c r="H13" s="94"/>
    </row>
    <row r="14" spans="1:9" ht="18.75" customHeight="1" thickBot="1" x14ac:dyDescent="0.3">
      <c r="A14" s="36"/>
      <c r="B14" s="36"/>
      <c r="C14" s="36"/>
      <c r="D14" s="36"/>
      <c r="E14" s="36"/>
      <c r="F14" s="36"/>
      <c r="G14" s="36"/>
      <c r="H14" s="37" t="s">
        <v>48</v>
      </c>
    </row>
    <row r="15" spans="1:9" ht="150.75" thickBot="1" x14ac:dyDescent="0.3">
      <c r="A15" s="38"/>
      <c r="B15" s="83" t="s">
        <v>1</v>
      </c>
      <c r="C15" s="95"/>
      <c r="D15" s="38" t="s">
        <v>2</v>
      </c>
      <c r="E15" s="39" t="str">
        <f>C7</f>
        <v xml:space="preserve">Sélectionner une valeur… </v>
      </c>
      <c r="F15" s="38" t="s">
        <v>3</v>
      </c>
      <c r="G15" s="38" t="s">
        <v>12</v>
      </c>
      <c r="H15" s="38" t="s">
        <v>71</v>
      </c>
    </row>
    <row r="16" spans="1:9" ht="15.75" thickBot="1" x14ac:dyDescent="0.3">
      <c r="A16" s="40">
        <v>1</v>
      </c>
      <c r="B16" s="60"/>
      <c r="C16" s="61"/>
      <c r="D16" s="11">
        <v>0</v>
      </c>
      <c r="E16" s="11">
        <v>0</v>
      </c>
      <c r="F16" s="12">
        <v>0</v>
      </c>
      <c r="G16" s="41">
        <f>D16*F16</f>
        <v>0</v>
      </c>
      <c r="H16" s="42">
        <f>E16*F16</f>
        <v>0</v>
      </c>
    </row>
    <row r="17" spans="1:8" ht="15.75" thickBot="1" x14ac:dyDescent="0.3">
      <c r="A17" s="40">
        <v>2</v>
      </c>
      <c r="B17" s="60"/>
      <c r="C17" s="61"/>
      <c r="D17" s="11">
        <v>0</v>
      </c>
      <c r="E17" s="11">
        <v>0</v>
      </c>
      <c r="F17" s="12">
        <v>0</v>
      </c>
      <c r="G17" s="41">
        <f t="shared" ref="G17:G30" si="0">D17*F17</f>
        <v>0</v>
      </c>
      <c r="H17" s="42">
        <f t="shared" ref="H17:H30" si="1">E17*F17</f>
        <v>0</v>
      </c>
    </row>
    <row r="18" spans="1:8" ht="15.75" thickBot="1" x14ac:dyDescent="0.3">
      <c r="A18" s="40">
        <v>3</v>
      </c>
      <c r="B18" s="60"/>
      <c r="C18" s="61"/>
      <c r="D18" s="11">
        <v>0</v>
      </c>
      <c r="E18" s="11">
        <v>0</v>
      </c>
      <c r="F18" s="12">
        <v>0</v>
      </c>
      <c r="G18" s="41">
        <f t="shared" si="0"/>
        <v>0</v>
      </c>
      <c r="H18" s="42">
        <f t="shared" si="1"/>
        <v>0</v>
      </c>
    </row>
    <row r="19" spans="1:8" ht="15.75" thickBot="1" x14ac:dyDescent="0.3">
      <c r="A19" s="40">
        <v>4</v>
      </c>
      <c r="B19" s="60"/>
      <c r="C19" s="61"/>
      <c r="D19" s="11">
        <v>0</v>
      </c>
      <c r="E19" s="11">
        <v>0</v>
      </c>
      <c r="F19" s="12">
        <v>0</v>
      </c>
      <c r="G19" s="41">
        <f t="shared" si="0"/>
        <v>0</v>
      </c>
      <c r="H19" s="42">
        <f t="shared" si="1"/>
        <v>0</v>
      </c>
    </row>
    <row r="20" spans="1:8" ht="15.75" thickBot="1" x14ac:dyDescent="0.3">
      <c r="A20" s="40">
        <v>5</v>
      </c>
      <c r="B20" s="74"/>
      <c r="C20" s="75"/>
      <c r="D20" s="11">
        <v>0</v>
      </c>
      <c r="E20" s="11">
        <v>0</v>
      </c>
      <c r="F20" s="12">
        <v>0</v>
      </c>
      <c r="G20" s="41">
        <f t="shared" si="0"/>
        <v>0</v>
      </c>
      <c r="H20" s="42">
        <f t="shared" si="1"/>
        <v>0</v>
      </c>
    </row>
    <row r="21" spans="1:8" ht="15.75" thickBot="1" x14ac:dyDescent="0.3">
      <c r="A21" s="40">
        <v>6</v>
      </c>
      <c r="B21" s="60"/>
      <c r="C21" s="61"/>
      <c r="D21" s="11">
        <v>0</v>
      </c>
      <c r="E21" s="11">
        <v>0</v>
      </c>
      <c r="F21" s="12">
        <v>0</v>
      </c>
      <c r="G21" s="41">
        <f t="shared" si="0"/>
        <v>0</v>
      </c>
      <c r="H21" s="42">
        <f t="shared" si="1"/>
        <v>0</v>
      </c>
    </row>
    <row r="22" spans="1:8" ht="15.75" thickBot="1" x14ac:dyDescent="0.3">
      <c r="A22" s="40">
        <v>7</v>
      </c>
      <c r="B22" s="60"/>
      <c r="C22" s="61"/>
      <c r="D22" s="11">
        <v>0</v>
      </c>
      <c r="E22" s="11">
        <v>0</v>
      </c>
      <c r="F22" s="12">
        <v>0</v>
      </c>
      <c r="G22" s="41">
        <f t="shared" si="0"/>
        <v>0</v>
      </c>
      <c r="H22" s="42">
        <f t="shared" si="1"/>
        <v>0</v>
      </c>
    </row>
    <row r="23" spans="1:8" ht="15.75" thickBot="1" x14ac:dyDescent="0.3">
      <c r="A23" s="40">
        <v>8</v>
      </c>
      <c r="B23" s="60"/>
      <c r="C23" s="61"/>
      <c r="D23" s="11">
        <v>0</v>
      </c>
      <c r="E23" s="11">
        <v>0</v>
      </c>
      <c r="F23" s="12">
        <v>0</v>
      </c>
      <c r="G23" s="41">
        <f t="shared" si="0"/>
        <v>0</v>
      </c>
      <c r="H23" s="42">
        <f t="shared" si="1"/>
        <v>0</v>
      </c>
    </row>
    <row r="24" spans="1:8" ht="15.75" thickBot="1" x14ac:dyDescent="0.3">
      <c r="A24" s="40">
        <v>9</v>
      </c>
      <c r="B24" s="60"/>
      <c r="C24" s="61"/>
      <c r="D24" s="11">
        <v>0</v>
      </c>
      <c r="E24" s="11">
        <v>0</v>
      </c>
      <c r="F24" s="12">
        <v>0</v>
      </c>
      <c r="G24" s="41">
        <f t="shared" si="0"/>
        <v>0</v>
      </c>
      <c r="H24" s="42">
        <f t="shared" si="1"/>
        <v>0</v>
      </c>
    </row>
    <row r="25" spans="1:8" ht="15.75" thickBot="1" x14ac:dyDescent="0.3">
      <c r="A25" s="40">
        <v>10</v>
      </c>
      <c r="B25" s="74"/>
      <c r="C25" s="75"/>
      <c r="D25" s="11">
        <v>0</v>
      </c>
      <c r="E25" s="11">
        <v>0</v>
      </c>
      <c r="F25" s="12">
        <v>0</v>
      </c>
      <c r="G25" s="41">
        <f t="shared" si="0"/>
        <v>0</v>
      </c>
      <c r="H25" s="42">
        <f t="shared" si="1"/>
        <v>0</v>
      </c>
    </row>
    <row r="26" spans="1:8" ht="15.75" thickBot="1" x14ac:dyDescent="0.3">
      <c r="A26" s="40">
        <v>11</v>
      </c>
      <c r="B26" s="60"/>
      <c r="C26" s="61"/>
      <c r="D26" s="11">
        <v>0</v>
      </c>
      <c r="E26" s="11">
        <v>0</v>
      </c>
      <c r="F26" s="12">
        <v>0</v>
      </c>
      <c r="G26" s="41">
        <f t="shared" si="0"/>
        <v>0</v>
      </c>
      <c r="H26" s="42">
        <f t="shared" si="1"/>
        <v>0</v>
      </c>
    </row>
    <row r="27" spans="1:8" ht="15.75" thickBot="1" x14ac:dyDescent="0.3">
      <c r="A27" s="40">
        <v>12</v>
      </c>
      <c r="B27" s="60"/>
      <c r="C27" s="61"/>
      <c r="D27" s="11">
        <v>0</v>
      </c>
      <c r="E27" s="11">
        <v>0</v>
      </c>
      <c r="F27" s="12">
        <v>0</v>
      </c>
      <c r="G27" s="41">
        <f t="shared" si="0"/>
        <v>0</v>
      </c>
      <c r="H27" s="42">
        <f t="shared" si="1"/>
        <v>0</v>
      </c>
    </row>
    <row r="28" spans="1:8" ht="15.75" thickBot="1" x14ac:dyDescent="0.3">
      <c r="A28" s="40">
        <v>13</v>
      </c>
      <c r="B28" s="60"/>
      <c r="C28" s="61"/>
      <c r="D28" s="11">
        <v>0</v>
      </c>
      <c r="E28" s="11">
        <v>0</v>
      </c>
      <c r="F28" s="12">
        <v>0</v>
      </c>
      <c r="G28" s="41">
        <f t="shared" si="0"/>
        <v>0</v>
      </c>
      <c r="H28" s="42">
        <f t="shared" si="1"/>
        <v>0</v>
      </c>
    </row>
    <row r="29" spans="1:8" ht="15.75" thickBot="1" x14ac:dyDescent="0.3">
      <c r="A29" s="40">
        <v>14</v>
      </c>
      <c r="B29" s="60"/>
      <c r="C29" s="61"/>
      <c r="D29" s="11">
        <v>0</v>
      </c>
      <c r="E29" s="11">
        <v>0</v>
      </c>
      <c r="F29" s="12">
        <v>0</v>
      </c>
      <c r="G29" s="41">
        <f t="shared" si="0"/>
        <v>0</v>
      </c>
      <c r="H29" s="42">
        <f t="shared" si="1"/>
        <v>0</v>
      </c>
    </row>
    <row r="30" spans="1:8" ht="15.75" thickBot="1" x14ac:dyDescent="0.3">
      <c r="A30" s="40">
        <v>15</v>
      </c>
      <c r="B30" s="74"/>
      <c r="C30" s="75"/>
      <c r="D30" s="11">
        <v>0</v>
      </c>
      <c r="E30" s="11">
        <v>0</v>
      </c>
      <c r="F30" s="12">
        <v>0</v>
      </c>
      <c r="G30" s="41">
        <f t="shared" si="0"/>
        <v>0</v>
      </c>
      <c r="H30" s="42">
        <f t="shared" si="1"/>
        <v>0</v>
      </c>
    </row>
    <row r="31" spans="1:8" x14ac:dyDescent="0.25">
      <c r="A31" s="76"/>
      <c r="B31" s="78" t="s">
        <v>4</v>
      </c>
      <c r="C31" s="79"/>
      <c r="D31" s="79"/>
      <c r="E31" s="79"/>
      <c r="F31" s="80"/>
      <c r="G31" s="67">
        <f>SUM(G16:G30)</f>
        <v>0</v>
      </c>
      <c r="H31" s="67">
        <f t="shared" ref="H31" si="2">SUM(H16:H30)</f>
        <v>0</v>
      </c>
    </row>
    <row r="32" spans="1:8" ht="15.75" thickBot="1" x14ac:dyDescent="0.3">
      <c r="A32" s="77"/>
      <c r="B32" s="69" t="s">
        <v>5</v>
      </c>
      <c r="C32" s="70"/>
      <c r="D32" s="70"/>
      <c r="E32" s="70"/>
      <c r="F32" s="71"/>
      <c r="G32" s="68"/>
      <c r="H32" s="68"/>
    </row>
    <row r="33" spans="1:8" ht="15.75" thickBot="1" x14ac:dyDescent="0.3">
      <c r="A33" s="91"/>
      <c r="B33" s="91"/>
      <c r="C33" s="91"/>
      <c r="D33" s="91"/>
      <c r="E33" s="91"/>
      <c r="F33" s="91"/>
      <c r="G33" s="91"/>
      <c r="H33" s="91"/>
    </row>
    <row r="34" spans="1:8" ht="19.5" thickBot="1" x14ac:dyDescent="0.35">
      <c r="A34" s="92" t="s">
        <v>74</v>
      </c>
      <c r="B34" s="93"/>
      <c r="C34" s="93"/>
      <c r="D34" s="93"/>
      <c r="E34" s="93"/>
      <c r="F34" s="93"/>
      <c r="G34" s="93"/>
      <c r="H34" s="94"/>
    </row>
    <row r="35" spans="1:8" ht="21.75" customHeight="1" thickBot="1" x14ac:dyDescent="0.3">
      <c r="A35" s="36"/>
      <c r="B35" s="36"/>
      <c r="C35" s="36"/>
      <c r="D35" s="36"/>
      <c r="E35" s="36"/>
      <c r="F35" s="36"/>
      <c r="G35" s="36"/>
      <c r="H35" s="37" t="s">
        <v>83</v>
      </c>
    </row>
    <row r="36" spans="1:8" ht="153" customHeight="1" thickBot="1" x14ac:dyDescent="0.3">
      <c r="A36" s="38"/>
      <c r="B36" s="83" t="s">
        <v>1</v>
      </c>
      <c r="C36" s="95"/>
      <c r="D36" s="38" t="s">
        <v>6</v>
      </c>
      <c r="E36" s="39" t="str">
        <f>C7</f>
        <v xml:space="preserve">Sélectionner une valeur… </v>
      </c>
      <c r="F36" s="38" t="s">
        <v>3</v>
      </c>
      <c r="G36" s="38" t="s">
        <v>12</v>
      </c>
      <c r="H36" s="38" t="s">
        <v>71</v>
      </c>
    </row>
    <row r="37" spans="1:8" ht="15.75" thickBot="1" x14ac:dyDescent="0.3">
      <c r="A37" s="40">
        <v>1</v>
      </c>
      <c r="B37" s="89"/>
      <c r="C37" s="90"/>
      <c r="D37" s="11">
        <v>0</v>
      </c>
      <c r="E37" s="11">
        <v>0</v>
      </c>
      <c r="F37" s="12">
        <v>0</v>
      </c>
      <c r="G37" s="41">
        <f t="shared" ref="G37:G51" si="3">D37</f>
        <v>0</v>
      </c>
      <c r="H37" s="42">
        <f t="shared" ref="H37:H51" si="4">E37</f>
        <v>0</v>
      </c>
    </row>
    <row r="38" spans="1:8" ht="15.75" thickBot="1" x14ac:dyDescent="0.3">
      <c r="A38" s="40">
        <v>2</v>
      </c>
      <c r="B38" s="89"/>
      <c r="C38" s="90"/>
      <c r="D38" s="11">
        <v>0</v>
      </c>
      <c r="E38" s="11">
        <v>0</v>
      </c>
      <c r="F38" s="12">
        <v>0</v>
      </c>
      <c r="G38" s="41">
        <f t="shared" si="3"/>
        <v>0</v>
      </c>
      <c r="H38" s="42">
        <f t="shared" si="4"/>
        <v>0</v>
      </c>
    </row>
    <row r="39" spans="1:8" ht="15.75" thickBot="1" x14ac:dyDescent="0.3">
      <c r="A39" s="40">
        <v>3</v>
      </c>
      <c r="B39" s="89"/>
      <c r="C39" s="90"/>
      <c r="D39" s="11">
        <v>0</v>
      </c>
      <c r="E39" s="11">
        <v>0</v>
      </c>
      <c r="F39" s="12">
        <v>0</v>
      </c>
      <c r="G39" s="41">
        <f t="shared" si="3"/>
        <v>0</v>
      </c>
      <c r="H39" s="42">
        <f t="shared" si="4"/>
        <v>0</v>
      </c>
    </row>
    <row r="40" spans="1:8" ht="15.75" thickBot="1" x14ac:dyDescent="0.3">
      <c r="A40" s="40">
        <v>4</v>
      </c>
      <c r="B40" s="89"/>
      <c r="C40" s="90"/>
      <c r="D40" s="11">
        <v>0</v>
      </c>
      <c r="E40" s="11">
        <v>0</v>
      </c>
      <c r="F40" s="12">
        <v>0</v>
      </c>
      <c r="G40" s="41">
        <f t="shared" si="3"/>
        <v>0</v>
      </c>
      <c r="H40" s="42">
        <f t="shared" si="4"/>
        <v>0</v>
      </c>
    </row>
    <row r="41" spans="1:8" ht="15.75" thickBot="1" x14ac:dyDescent="0.3">
      <c r="A41" s="40">
        <v>5</v>
      </c>
      <c r="B41" s="89"/>
      <c r="C41" s="90"/>
      <c r="D41" s="11">
        <v>0</v>
      </c>
      <c r="E41" s="11">
        <v>0</v>
      </c>
      <c r="F41" s="12">
        <v>0</v>
      </c>
      <c r="G41" s="41">
        <f t="shared" si="3"/>
        <v>0</v>
      </c>
      <c r="H41" s="42">
        <f t="shared" si="4"/>
        <v>0</v>
      </c>
    </row>
    <row r="42" spans="1:8" ht="15.75" thickBot="1" x14ac:dyDescent="0.3">
      <c r="A42" s="40">
        <v>6</v>
      </c>
      <c r="B42" s="60"/>
      <c r="C42" s="61"/>
      <c r="D42" s="11">
        <v>0</v>
      </c>
      <c r="E42" s="11">
        <v>0</v>
      </c>
      <c r="F42" s="12">
        <v>0</v>
      </c>
      <c r="G42" s="41">
        <f t="shared" si="3"/>
        <v>0</v>
      </c>
      <c r="H42" s="42">
        <f t="shared" si="4"/>
        <v>0</v>
      </c>
    </row>
    <row r="43" spans="1:8" ht="15.75" thickBot="1" x14ac:dyDescent="0.3">
      <c r="A43" s="40">
        <v>7</v>
      </c>
      <c r="B43" s="60"/>
      <c r="C43" s="61"/>
      <c r="D43" s="11">
        <v>0</v>
      </c>
      <c r="E43" s="11">
        <v>0</v>
      </c>
      <c r="F43" s="12">
        <v>0</v>
      </c>
      <c r="G43" s="41">
        <f t="shared" si="3"/>
        <v>0</v>
      </c>
      <c r="H43" s="42">
        <f t="shared" si="4"/>
        <v>0</v>
      </c>
    </row>
    <row r="44" spans="1:8" ht="15.75" thickBot="1" x14ac:dyDescent="0.3">
      <c r="A44" s="40">
        <v>8</v>
      </c>
      <c r="B44" s="60"/>
      <c r="C44" s="61"/>
      <c r="D44" s="11">
        <v>0</v>
      </c>
      <c r="E44" s="11">
        <v>0</v>
      </c>
      <c r="F44" s="12">
        <v>0</v>
      </c>
      <c r="G44" s="41">
        <f t="shared" si="3"/>
        <v>0</v>
      </c>
      <c r="H44" s="42">
        <f t="shared" si="4"/>
        <v>0</v>
      </c>
    </row>
    <row r="45" spans="1:8" ht="14.45" customHeight="1" thickBot="1" x14ac:dyDescent="0.3">
      <c r="A45" s="40">
        <v>9</v>
      </c>
      <c r="B45" s="60"/>
      <c r="C45" s="61"/>
      <c r="D45" s="11">
        <v>0</v>
      </c>
      <c r="E45" s="11">
        <v>0</v>
      </c>
      <c r="F45" s="12">
        <v>0</v>
      </c>
      <c r="G45" s="41">
        <f t="shared" si="3"/>
        <v>0</v>
      </c>
      <c r="H45" s="42">
        <f t="shared" si="4"/>
        <v>0</v>
      </c>
    </row>
    <row r="46" spans="1:8" ht="15.75" thickBot="1" x14ac:dyDescent="0.3">
      <c r="A46" s="40">
        <v>10</v>
      </c>
      <c r="B46" s="74"/>
      <c r="C46" s="75"/>
      <c r="D46" s="11">
        <v>0</v>
      </c>
      <c r="E46" s="11">
        <v>0</v>
      </c>
      <c r="F46" s="12">
        <v>0</v>
      </c>
      <c r="G46" s="41">
        <f t="shared" si="3"/>
        <v>0</v>
      </c>
      <c r="H46" s="42">
        <f t="shared" si="4"/>
        <v>0</v>
      </c>
    </row>
    <row r="47" spans="1:8" ht="15.75" thickBot="1" x14ac:dyDescent="0.3">
      <c r="A47" s="40">
        <v>11</v>
      </c>
      <c r="B47" s="60"/>
      <c r="C47" s="61"/>
      <c r="D47" s="11">
        <v>0</v>
      </c>
      <c r="E47" s="11">
        <v>0</v>
      </c>
      <c r="F47" s="12">
        <v>0</v>
      </c>
      <c r="G47" s="41">
        <f t="shared" si="3"/>
        <v>0</v>
      </c>
      <c r="H47" s="42">
        <f t="shared" si="4"/>
        <v>0</v>
      </c>
    </row>
    <row r="48" spans="1:8" ht="15.75" thickBot="1" x14ac:dyDescent="0.3">
      <c r="A48" s="40">
        <v>12</v>
      </c>
      <c r="B48" s="60"/>
      <c r="C48" s="61"/>
      <c r="D48" s="11">
        <v>0</v>
      </c>
      <c r="E48" s="11">
        <v>0</v>
      </c>
      <c r="F48" s="12">
        <v>0</v>
      </c>
      <c r="G48" s="41">
        <f t="shared" si="3"/>
        <v>0</v>
      </c>
      <c r="H48" s="42">
        <f t="shared" si="4"/>
        <v>0</v>
      </c>
    </row>
    <row r="49" spans="1:12" ht="15.75" thickBot="1" x14ac:dyDescent="0.3">
      <c r="A49" s="40">
        <v>13</v>
      </c>
      <c r="B49" s="60"/>
      <c r="C49" s="61"/>
      <c r="D49" s="11">
        <v>0</v>
      </c>
      <c r="E49" s="11">
        <v>0</v>
      </c>
      <c r="F49" s="12">
        <v>0</v>
      </c>
      <c r="G49" s="41">
        <f t="shared" si="3"/>
        <v>0</v>
      </c>
      <c r="H49" s="42">
        <f t="shared" si="4"/>
        <v>0</v>
      </c>
    </row>
    <row r="50" spans="1:12" ht="15" customHeight="1" thickBot="1" x14ac:dyDescent="0.3">
      <c r="A50" s="40">
        <v>14</v>
      </c>
      <c r="B50" s="60"/>
      <c r="C50" s="61"/>
      <c r="D50" s="11">
        <v>0</v>
      </c>
      <c r="E50" s="11">
        <v>0</v>
      </c>
      <c r="F50" s="12">
        <v>0</v>
      </c>
      <c r="G50" s="41">
        <f t="shared" si="3"/>
        <v>0</v>
      </c>
      <c r="H50" s="42">
        <f t="shared" si="4"/>
        <v>0</v>
      </c>
    </row>
    <row r="51" spans="1:12" ht="15.75" thickBot="1" x14ac:dyDescent="0.3">
      <c r="A51" s="40">
        <v>15</v>
      </c>
      <c r="B51" s="74"/>
      <c r="C51" s="75"/>
      <c r="D51" s="11">
        <v>0</v>
      </c>
      <c r="E51" s="11">
        <v>0</v>
      </c>
      <c r="F51" s="12">
        <v>0</v>
      </c>
      <c r="G51" s="41">
        <f t="shared" si="3"/>
        <v>0</v>
      </c>
      <c r="H51" s="42">
        <f t="shared" si="4"/>
        <v>0</v>
      </c>
    </row>
    <row r="52" spans="1:12" x14ac:dyDescent="0.25">
      <c r="A52" s="76"/>
      <c r="B52" s="78" t="s">
        <v>4</v>
      </c>
      <c r="C52" s="79"/>
      <c r="D52" s="79"/>
      <c r="E52" s="79"/>
      <c r="F52" s="80"/>
      <c r="G52" s="67">
        <f>SUM(G37:G51)</f>
        <v>0</v>
      </c>
      <c r="H52" s="67">
        <f t="shared" ref="H52" si="5">SUM(H37:H51)</f>
        <v>0</v>
      </c>
    </row>
    <row r="53" spans="1:12" ht="15.75" thickBot="1" x14ac:dyDescent="0.3">
      <c r="A53" s="77"/>
      <c r="B53" s="69" t="s">
        <v>7</v>
      </c>
      <c r="C53" s="70"/>
      <c r="D53" s="70"/>
      <c r="E53" s="70"/>
      <c r="F53" s="71"/>
      <c r="G53" s="68"/>
      <c r="H53" s="68"/>
    </row>
    <row r="54" spans="1:12" x14ac:dyDescent="0.25">
      <c r="A54" s="72" t="s">
        <v>11</v>
      </c>
      <c r="B54" s="72"/>
      <c r="C54" s="72"/>
      <c r="D54" s="72"/>
      <c r="E54" s="72"/>
      <c r="F54" s="72"/>
      <c r="G54" s="72"/>
      <c r="H54" s="72"/>
    </row>
    <row r="55" spans="1:12" x14ac:dyDescent="0.25">
      <c r="A55" s="73"/>
      <c r="B55" s="73"/>
      <c r="C55" s="73"/>
      <c r="D55" s="73"/>
      <c r="E55" s="73"/>
      <c r="F55" s="73"/>
      <c r="G55" s="73"/>
      <c r="H55" s="73"/>
      <c r="K55" s="44"/>
      <c r="L55" s="44"/>
    </row>
    <row r="56" spans="1:12" ht="15.75" thickBot="1" x14ac:dyDescent="0.3">
      <c r="A56" s="45"/>
      <c r="B56" s="45"/>
      <c r="C56" s="45"/>
      <c r="D56" s="45"/>
      <c r="E56" s="45"/>
      <c r="F56" s="45"/>
      <c r="G56" s="45"/>
      <c r="H56" s="45"/>
      <c r="K56" s="44"/>
      <c r="L56" s="44"/>
    </row>
    <row r="57" spans="1:12" ht="15.75" thickBot="1" x14ac:dyDescent="0.3">
      <c r="A57" s="119" t="s">
        <v>55</v>
      </c>
      <c r="B57" s="120"/>
      <c r="C57" s="120"/>
      <c r="D57" s="120"/>
      <c r="E57" s="120"/>
      <c r="F57" s="120"/>
      <c r="G57" s="120"/>
      <c r="H57" s="121"/>
      <c r="K57" s="44"/>
    </row>
    <row r="58" spans="1:12" ht="15.75" thickBot="1" x14ac:dyDescent="0.3">
      <c r="A58" s="81"/>
      <c r="B58" s="81"/>
      <c r="C58" s="81"/>
      <c r="D58" s="82"/>
      <c r="E58" s="82"/>
      <c r="F58" s="82"/>
      <c r="G58" s="82"/>
      <c r="H58" s="81"/>
    </row>
    <row r="59" spans="1:12" ht="35.450000000000003" customHeight="1" thickBot="1" x14ac:dyDescent="0.3">
      <c r="D59" s="83" t="s">
        <v>8</v>
      </c>
      <c r="E59" s="84"/>
      <c r="F59" s="83" t="str">
        <f>C7</f>
        <v xml:space="preserve">Sélectionner une valeur… </v>
      </c>
      <c r="G59" s="84"/>
    </row>
    <row r="60" spans="1:12" ht="15.75" thickBot="1" x14ac:dyDescent="0.3">
      <c r="D60" s="85">
        <f>D10+G31+G52</f>
        <v>0</v>
      </c>
      <c r="E60" s="115"/>
      <c r="F60" s="87">
        <f>F10+H31+H52</f>
        <v>0</v>
      </c>
      <c r="G60" s="88"/>
    </row>
    <row r="62" spans="1:12" x14ac:dyDescent="0.25">
      <c r="C62" s="46" t="str">
        <f>IF(OR(C7="Sélectionner une valeur…",D10=0,D60=0,AND(C7&lt;&gt;"Chiffre d'affaires annuel",F60=0)),"Anomalie","")</f>
        <v>Anomalie</v>
      </c>
      <c r="D62" s="47" t="str">
        <f>IF(C62="Anomalie","Il manque des données dans la saisie des paramètres de calcul pour l'entreprise porteuse du projet","")</f>
        <v>Il manque des données dans la saisie des paramètres de calcul pour l'entreprise porteuse du projet</v>
      </c>
    </row>
    <row r="63" spans="1:12" x14ac:dyDescent="0.25">
      <c r="C63" s="48" t="s">
        <v>53</v>
      </c>
      <c r="D63" s="49" t="str">
        <f>IF($C$62="Anomalie",$C$62,IF(AND($D$60&gt;0,$D$60&lt;10,$F$60&gt;=0,$F$60&lt;=2000000),"Oui","Non"))</f>
        <v>Anomalie</v>
      </c>
    </row>
    <row r="64" spans="1:12" x14ac:dyDescent="0.25">
      <c r="C64" s="48" t="s">
        <v>51</v>
      </c>
      <c r="D64" s="49" t="str">
        <f>IF($C$62="Anomalie",$C$62,IF($D$63="Oui","Non",IF(AND($D$60&gt;0,$D$60&lt;50,$F$60&gt;=0,$F$60&lt;=10000000),"Oui","Non")))</f>
        <v>Anomalie</v>
      </c>
    </row>
    <row r="65" spans="3:4" x14ac:dyDescent="0.25">
      <c r="C65" s="48" t="s">
        <v>52</v>
      </c>
      <c r="D65" s="49" t="str">
        <f>IF($C$62="Anomalie",$C$62,IF(OR($D$63="Oui",$D$64="Oui"),"Non",IF(F59="Chiffre d'affaires annuel",IF(AND($D$60&gt;0,$D$60&lt;250,$F$60&gt;=0,$F$60&lt;=50000000),"Oui","Non"),IF(AND($D$60&gt;0,$D$60&lt;250,$F$60&gt;0,$F$60&lt;=43000000),"Oui","Non"))))</f>
        <v>Anomalie</v>
      </c>
    </row>
    <row r="66" spans="3:4" x14ac:dyDescent="0.25">
      <c r="C66" s="48" t="s">
        <v>54</v>
      </c>
      <c r="D66" s="49" t="str">
        <f>IF($C$62="Anomalie",$C$62,IF(AND($D$63="Non",$D$64="Non",$D$65="Non"),"Oui","Non"))</f>
        <v>Anomalie</v>
      </c>
    </row>
  </sheetData>
  <sheetProtection sheet="1" formatCells="0" formatColumns="0" formatRows="0" insertColumns="0" insertRows="0" insertHyperlinks="0" deleteColumns="0" deleteRows="0" sort="0" autoFilter="0" pivotTables="0"/>
  <mergeCells count="66">
    <mergeCell ref="A58:H58"/>
    <mergeCell ref="G52:G53"/>
    <mergeCell ref="H52:H53"/>
    <mergeCell ref="B53:F53"/>
    <mergeCell ref="A54:H55"/>
    <mergeCell ref="A57:H57"/>
    <mergeCell ref="B49:C49"/>
    <mergeCell ref="B50:C50"/>
    <mergeCell ref="B51:C51"/>
    <mergeCell ref="A52:A53"/>
    <mergeCell ref="B52:F52"/>
    <mergeCell ref="B44:C44"/>
    <mergeCell ref="B45:C45"/>
    <mergeCell ref="B46:C46"/>
    <mergeCell ref="B47:C47"/>
    <mergeCell ref="B48:C48"/>
    <mergeCell ref="B39:C39"/>
    <mergeCell ref="B40:C40"/>
    <mergeCell ref="B41:C41"/>
    <mergeCell ref="B42:C42"/>
    <mergeCell ref="B43:C43"/>
    <mergeCell ref="A33:H33"/>
    <mergeCell ref="B36:C36"/>
    <mergeCell ref="B37:C37"/>
    <mergeCell ref="B38:C38"/>
    <mergeCell ref="A34:H34"/>
    <mergeCell ref="B30:C30"/>
    <mergeCell ref="A31:A32"/>
    <mergeCell ref="B31:F31"/>
    <mergeCell ref="G31:G32"/>
    <mergeCell ref="H31:H32"/>
    <mergeCell ref="B32:F32"/>
    <mergeCell ref="B25:C25"/>
    <mergeCell ref="B26:C26"/>
    <mergeCell ref="B27:C27"/>
    <mergeCell ref="B28:C28"/>
    <mergeCell ref="B29:C29"/>
    <mergeCell ref="D11:G11"/>
    <mergeCell ref="A12:H12"/>
    <mergeCell ref="A13:H13"/>
    <mergeCell ref="F8:G8"/>
    <mergeCell ref="B24:C24"/>
    <mergeCell ref="B17:C17"/>
    <mergeCell ref="B18:C18"/>
    <mergeCell ref="B16:C16"/>
    <mergeCell ref="B19:C19"/>
    <mergeCell ref="B20:C20"/>
    <mergeCell ref="B21:C21"/>
    <mergeCell ref="B22:C22"/>
    <mergeCell ref="B23:C23"/>
    <mergeCell ref="D59:E59"/>
    <mergeCell ref="F59:G59"/>
    <mergeCell ref="D60:E60"/>
    <mergeCell ref="F60:G60"/>
    <mergeCell ref="A1:H1"/>
    <mergeCell ref="A2:H2"/>
    <mergeCell ref="A4:H4"/>
    <mergeCell ref="A5:H5"/>
    <mergeCell ref="C7:D7"/>
    <mergeCell ref="B15:C15"/>
    <mergeCell ref="A9:C9"/>
    <mergeCell ref="D9:E9"/>
    <mergeCell ref="F9:G9"/>
    <mergeCell ref="A10:C10"/>
    <mergeCell ref="D10:E10"/>
    <mergeCell ref="F10:G10"/>
  </mergeCells>
  <dataValidations count="2">
    <dataValidation showInputMessage="1" showErrorMessage="1" sqref="D10:E10" xr:uid="{4266F8AB-8C3B-46DF-998D-B11AD2308968}"/>
    <dataValidation type="list" allowBlank="1" showInputMessage="1" showErrorMessage="1" sqref="C7:D7" xr:uid="{B7AD6751-B05C-4E2F-B600-B7BCAD43263E}">
      <formula1>"Sélectionner une valeur… ,Chiffre d'affaires annuel,Total du bilan annuel"</formula1>
    </dataValidation>
  </dataValidations>
  <hyperlinks>
    <hyperlink ref="A2:H2" r:id="rId1" display="selon l'Annexe I du Règlement Général d'Exemption par Catégorie (RGEC) n°651/2014 " xr:uid="{D96B6FE3-5ED8-42AD-87C0-F09CAF0E9F9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dimension ref="A1:L66"/>
  <sheetViews>
    <sheetView showGridLines="0" zoomScale="80" zoomScaleNormal="80" workbookViewId="0">
      <selection activeCell="B37" sqref="B37:F51"/>
    </sheetView>
  </sheetViews>
  <sheetFormatPr baseColWidth="10" defaultColWidth="10.85546875" defaultRowHeight="15" x14ac:dyDescent="0.25"/>
  <cols>
    <col min="1" max="1" width="38.140625" style="31" bestFit="1" customWidth="1"/>
    <col min="2" max="2" width="10.85546875" style="31"/>
    <col min="3" max="3" width="20.85546875" style="31" customWidth="1"/>
    <col min="4" max="4" width="10.85546875" style="31"/>
    <col min="5" max="5" width="13.42578125" style="31" customWidth="1"/>
    <col min="6" max="7" width="10.85546875" style="31"/>
    <col min="8" max="8" width="15.140625" style="31" customWidth="1"/>
    <col min="9" max="9" width="10.85546875" style="31"/>
    <col min="10" max="10" width="43.85546875" style="31" customWidth="1"/>
    <col min="11" max="16384" width="10.85546875" style="31"/>
  </cols>
  <sheetData>
    <row r="1" spans="1:9" ht="57" customHeight="1" thickBot="1" x14ac:dyDescent="0.3">
      <c r="A1" s="122" t="s">
        <v>58</v>
      </c>
      <c r="B1" s="123"/>
      <c r="C1" s="123"/>
      <c r="D1" s="123"/>
      <c r="E1" s="123"/>
      <c r="F1" s="123"/>
      <c r="G1" s="123"/>
      <c r="H1" s="124"/>
    </row>
    <row r="2" spans="1:9" x14ac:dyDescent="0.25">
      <c r="A2" s="108" t="s">
        <v>35</v>
      </c>
      <c r="B2" s="108"/>
      <c r="C2" s="108"/>
      <c r="D2" s="108"/>
      <c r="E2" s="108"/>
      <c r="F2" s="108"/>
      <c r="G2" s="108"/>
      <c r="H2" s="108"/>
    </row>
    <row r="3" spans="1:9" x14ac:dyDescent="0.25">
      <c r="A3" s="29"/>
      <c r="B3" s="29"/>
      <c r="C3" s="29"/>
      <c r="D3" s="29"/>
      <c r="E3" s="29"/>
      <c r="F3" s="29"/>
      <c r="G3" s="29"/>
      <c r="H3" s="29"/>
    </row>
    <row r="4" spans="1:9" ht="15.75" thickBot="1" x14ac:dyDescent="0.3">
      <c r="A4" s="109" t="s">
        <v>69</v>
      </c>
      <c r="B4" s="109"/>
      <c r="C4" s="109"/>
      <c r="D4" s="109"/>
      <c r="E4" s="109"/>
      <c r="F4" s="109"/>
      <c r="G4" s="109"/>
      <c r="H4" s="109"/>
    </row>
    <row r="5" spans="1:9" ht="47.1" customHeight="1" thickBot="1" x14ac:dyDescent="0.35">
      <c r="A5" s="110" t="s">
        <v>49</v>
      </c>
      <c r="B5" s="111"/>
      <c r="C5" s="111"/>
      <c r="D5" s="111"/>
      <c r="E5" s="111"/>
      <c r="F5" s="111"/>
      <c r="G5" s="111"/>
      <c r="H5" s="112"/>
    </row>
    <row r="6" spans="1:9" ht="30.95" customHeight="1" thickBot="1" x14ac:dyDescent="0.3">
      <c r="A6" s="30"/>
      <c r="B6" s="30"/>
      <c r="C6" s="30"/>
      <c r="D6" s="30"/>
      <c r="E6" s="30"/>
      <c r="F6" s="30"/>
      <c r="G6" s="30"/>
      <c r="H6" s="30"/>
    </row>
    <row r="7" spans="1:9" ht="36" customHeight="1" thickBot="1" x14ac:dyDescent="0.3">
      <c r="A7" s="32" t="s">
        <v>81</v>
      </c>
      <c r="B7" s="30"/>
      <c r="C7" s="113" t="s">
        <v>82</v>
      </c>
      <c r="D7" s="114"/>
      <c r="E7" s="30"/>
      <c r="F7" s="30"/>
      <c r="G7" s="30"/>
      <c r="H7" s="30"/>
    </row>
    <row r="8" spans="1:9" ht="18.75" thickBot="1" x14ac:dyDescent="0.3">
      <c r="A8" s="33"/>
      <c r="B8" s="33"/>
      <c r="C8" s="33"/>
      <c r="D8" s="33"/>
      <c r="E8" s="33"/>
      <c r="F8" s="62" t="s">
        <v>9</v>
      </c>
      <c r="G8" s="63"/>
    </row>
    <row r="9" spans="1:9" ht="35.450000000000003" customHeight="1" thickBot="1" x14ac:dyDescent="0.3">
      <c r="A9" s="83" t="s">
        <v>75</v>
      </c>
      <c r="B9" s="104"/>
      <c r="C9" s="95"/>
      <c r="D9" s="83" t="s">
        <v>0</v>
      </c>
      <c r="E9" s="104"/>
      <c r="F9" s="83" t="str">
        <f>C7</f>
        <v xml:space="preserve">Sélectionner une valeur… </v>
      </c>
      <c r="G9" s="84"/>
    </row>
    <row r="10" spans="1:9" ht="15.75" thickBot="1" x14ac:dyDescent="0.3">
      <c r="A10" s="96"/>
      <c r="B10" s="97"/>
      <c r="C10" s="98"/>
      <c r="D10" s="99"/>
      <c r="E10" s="100"/>
      <c r="F10" s="101"/>
      <c r="G10" s="102"/>
    </row>
    <row r="11" spans="1:9" ht="21.75" customHeight="1" thickBot="1" x14ac:dyDescent="0.3">
      <c r="B11" s="34"/>
      <c r="C11" s="34"/>
      <c r="D11" s="64" t="s">
        <v>70</v>
      </c>
      <c r="E11" s="65"/>
      <c r="F11" s="65"/>
      <c r="G11" s="66"/>
      <c r="I11" s="35"/>
    </row>
    <row r="12" spans="1:9" ht="36" customHeight="1" thickBot="1" x14ac:dyDescent="0.3">
      <c r="A12" s="103" t="s">
        <v>10</v>
      </c>
      <c r="B12" s="103"/>
      <c r="C12" s="103"/>
      <c r="D12" s="103"/>
      <c r="E12" s="103"/>
      <c r="F12" s="103"/>
      <c r="G12" s="103"/>
      <c r="H12" s="103"/>
    </row>
    <row r="13" spans="1:9" ht="19.5" thickBot="1" x14ac:dyDescent="0.35">
      <c r="A13" s="92" t="s">
        <v>73</v>
      </c>
      <c r="B13" s="93"/>
      <c r="C13" s="93"/>
      <c r="D13" s="93"/>
      <c r="E13" s="93"/>
      <c r="F13" s="93"/>
      <c r="G13" s="93"/>
      <c r="H13" s="94"/>
    </row>
    <row r="14" spans="1:9" ht="18.75" customHeight="1" thickBot="1" x14ac:dyDescent="0.3">
      <c r="A14" s="36"/>
      <c r="B14" s="36"/>
      <c r="C14" s="36"/>
      <c r="D14" s="36"/>
      <c r="E14" s="36"/>
      <c r="F14" s="36"/>
      <c r="G14" s="36"/>
      <c r="H14" s="37" t="s">
        <v>48</v>
      </c>
    </row>
    <row r="15" spans="1:9" ht="150.75" thickBot="1" x14ac:dyDescent="0.3">
      <c r="A15" s="38"/>
      <c r="B15" s="83" t="s">
        <v>1</v>
      </c>
      <c r="C15" s="95"/>
      <c r="D15" s="38" t="s">
        <v>2</v>
      </c>
      <c r="E15" s="39" t="str">
        <f>C7</f>
        <v xml:space="preserve">Sélectionner une valeur… </v>
      </c>
      <c r="F15" s="38" t="s">
        <v>3</v>
      </c>
      <c r="G15" s="38" t="s">
        <v>12</v>
      </c>
      <c r="H15" s="38" t="s">
        <v>71</v>
      </c>
    </row>
    <row r="16" spans="1:9" ht="15.75" thickBot="1" x14ac:dyDescent="0.3">
      <c r="A16" s="40">
        <v>1</v>
      </c>
      <c r="B16" s="60"/>
      <c r="C16" s="61"/>
      <c r="D16" s="11">
        <v>0</v>
      </c>
      <c r="E16" s="11">
        <v>0</v>
      </c>
      <c r="F16" s="12">
        <v>0</v>
      </c>
      <c r="G16" s="41">
        <f>D16*F16</f>
        <v>0</v>
      </c>
      <c r="H16" s="42">
        <f>E16*F16</f>
        <v>0</v>
      </c>
    </row>
    <row r="17" spans="1:8" ht="15.75" thickBot="1" x14ac:dyDescent="0.3">
      <c r="A17" s="40">
        <v>2</v>
      </c>
      <c r="B17" s="60"/>
      <c r="C17" s="61"/>
      <c r="D17" s="11">
        <v>0</v>
      </c>
      <c r="E17" s="11">
        <v>0</v>
      </c>
      <c r="F17" s="12">
        <v>0</v>
      </c>
      <c r="G17" s="41">
        <f t="shared" ref="G17:G30" si="0">D17*F17</f>
        <v>0</v>
      </c>
      <c r="H17" s="42">
        <f t="shared" ref="H17:H30" si="1">E17*F17</f>
        <v>0</v>
      </c>
    </row>
    <row r="18" spans="1:8" ht="15.75" thickBot="1" x14ac:dyDescent="0.3">
      <c r="A18" s="40">
        <v>3</v>
      </c>
      <c r="B18" s="60"/>
      <c r="C18" s="61"/>
      <c r="D18" s="11">
        <v>0</v>
      </c>
      <c r="E18" s="11">
        <v>0</v>
      </c>
      <c r="F18" s="12">
        <v>0</v>
      </c>
      <c r="G18" s="41">
        <f t="shared" si="0"/>
        <v>0</v>
      </c>
      <c r="H18" s="42">
        <f t="shared" si="1"/>
        <v>0</v>
      </c>
    </row>
    <row r="19" spans="1:8" ht="15.75" thickBot="1" x14ac:dyDescent="0.3">
      <c r="A19" s="40">
        <v>4</v>
      </c>
      <c r="B19" s="60"/>
      <c r="C19" s="61"/>
      <c r="D19" s="11">
        <v>0</v>
      </c>
      <c r="E19" s="11">
        <v>0</v>
      </c>
      <c r="F19" s="12">
        <v>0</v>
      </c>
      <c r="G19" s="41">
        <f t="shared" si="0"/>
        <v>0</v>
      </c>
      <c r="H19" s="42">
        <f t="shared" si="1"/>
        <v>0</v>
      </c>
    </row>
    <row r="20" spans="1:8" ht="15.75" thickBot="1" x14ac:dyDescent="0.3">
      <c r="A20" s="40">
        <v>5</v>
      </c>
      <c r="B20" s="74"/>
      <c r="C20" s="75"/>
      <c r="D20" s="11">
        <v>0</v>
      </c>
      <c r="E20" s="11">
        <v>0</v>
      </c>
      <c r="F20" s="12">
        <v>0</v>
      </c>
      <c r="G20" s="41">
        <f t="shared" si="0"/>
        <v>0</v>
      </c>
      <c r="H20" s="42">
        <f t="shared" si="1"/>
        <v>0</v>
      </c>
    </row>
    <row r="21" spans="1:8" ht="15.75" thickBot="1" x14ac:dyDescent="0.3">
      <c r="A21" s="40">
        <v>6</v>
      </c>
      <c r="B21" s="60"/>
      <c r="C21" s="61"/>
      <c r="D21" s="11">
        <v>0</v>
      </c>
      <c r="E21" s="11">
        <v>0</v>
      </c>
      <c r="F21" s="12">
        <v>0</v>
      </c>
      <c r="G21" s="41">
        <f t="shared" si="0"/>
        <v>0</v>
      </c>
      <c r="H21" s="42">
        <f t="shared" si="1"/>
        <v>0</v>
      </c>
    </row>
    <row r="22" spans="1:8" ht="15.75" thickBot="1" x14ac:dyDescent="0.3">
      <c r="A22" s="40">
        <v>7</v>
      </c>
      <c r="B22" s="60"/>
      <c r="C22" s="61"/>
      <c r="D22" s="11">
        <v>0</v>
      </c>
      <c r="E22" s="11">
        <v>0</v>
      </c>
      <c r="F22" s="12">
        <v>0</v>
      </c>
      <c r="G22" s="41">
        <f t="shared" si="0"/>
        <v>0</v>
      </c>
      <c r="H22" s="42">
        <f t="shared" si="1"/>
        <v>0</v>
      </c>
    </row>
    <row r="23" spans="1:8" ht="15.75" thickBot="1" x14ac:dyDescent="0.3">
      <c r="A23" s="40">
        <v>8</v>
      </c>
      <c r="B23" s="60"/>
      <c r="C23" s="61"/>
      <c r="D23" s="11">
        <v>0</v>
      </c>
      <c r="E23" s="11">
        <v>0</v>
      </c>
      <c r="F23" s="12">
        <v>0</v>
      </c>
      <c r="G23" s="41">
        <f t="shared" si="0"/>
        <v>0</v>
      </c>
      <c r="H23" s="42">
        <f t="shared" si="1"/>
        <v>0</v>
      </c>
    </row>
    <row r="24" spans="1:8" ht="15.75" thickBot="1" x14ac:dyDescent="0.3">
      <c r="A24" s="40">
        <v>9</v>
      </c>
      <c r="B24" s="60"/>
      <c r="C24" s="61"/>
      <c r="D24" s="11">
        <v>0</v>
      </c>
      <c r="E24" s="11">
        <v>0</v>
      </c>
      <c r="F24" s="12">
        <v>0</v>
      </c>
      <c r="G24" s="41">
        <f t="shared" si="0"/>
        <v>0</v>
      </c>
      <c r="H24" s="42">
        <f t="shared" si="1"/>
        <v>0</v>
      </c>
    </row>
    <row r="25" spans="1:8" ht="15.75" thickBot="1" x14ac:dyDescent="0.3">
      <c r="A25" s="40">
        <v>10</v>
      </c>
      <c r="B25" s="74"/>
      <c r="C25" s="75"/>
      <c r="D25" s="11">
        <v>0</v>
      </c>
      <c r="E25" s="11">
        <v>0</v>
      </c>
      <c r="F25" s="12">
        <v>0</v>
      </c>
      <c r="G25" s="41">
        <f t="shared" si="0"/>
        <v>0</v>
      </c>
      <c r="H25" s="42">
        <f t="shared" si="1"/>
        <v>0</v>
      </c>
    </row>
    <row r="26" spans="1:8" ht="15.75" thickBot="1" x14ac:dyDescent="0.3">
      <c r="A26" s="40">
        <v>11</v>
      </c>
      <c r="B26" s="60"/>
      <c r="C26" s="61"/>
      <c r="D26" s="11">
        <v>0</v>
      </c>
      <c r="E26" s="11">
        <v>0</v>
      </c>
      <c r="F26" s="12">
        <v>0</v>
      </c>
      <c r="G26" s="41">
        <f t="shared" si="0"/>
        <v>0</v>
      </c>
      <c r="H26" s="42">
        <f t="shared" si="1"/>
        <v>0</v>
      </c>
    </row>
    <row r="27" spans="1:8" ht="15.75" thickBot="1" x14ac:dyDescent="0.3">
      <c r="A27" s="40">
        <v>12</v>
      </c>
      <c r="B27" s="60"/>
      <c r="C27" s="61"/>
      <c r="D27" s="11">
        <v>0</v>
      </c>
      <c r="E27" s="11">
        <v>0</v>
      </c>
      <c r="F27" s="12">
        <v>0</v>
      </c>
      <c r="G27" s="41">
        <f t="shared" si="0"/>
        <v>0</v>
      </c>
      <c r="H27" s="42">
        <f t="shared" si="1"/>
        <v>0</v>
      </c>
    </row>
    <row r="28" spans="1:8" ht="15.75" thickBot="1" x14ac:dyDescent="0.3">
      <c r="A28" s="40">
        <v>13</v>
      </c>
      <c r="B28" s="60"/>
      <c r="C28" s="61"/>
      <c r="D28" s="11">
        <v>0</v>
      </c>
      <c r="E28" s="11">
        <v>0</v>
      </c>
      <c r="F28" s="12">
        <v>0</v>
      </c>
      <c r="G28" s="41">
        <f t="shared" si="0"/>
        <v>0</v>
      </c>
      <c r="H28" s="42">
        <f t="shared" si="1"/>
        <v>0</v>
      </c>
    </row>
    <row r="29" spans="1:8" ht="15.75" thickBot="1" x14ac:dyDescent="0.3">
      <c r="A29" s="40">
        <v>14</v>
      </c>
      <c r="B29" s="60"/>
      <c r="C29" s="61"/>
      <c r="D29" s="11">
        <v>0</v>
      </c>
      <c r="E29" s="11">
        <v>0</v>
      </c>
      <c r="F29" s="12">
        <v>0</v>
      </c>
      <c r="G29" s="41">
        <f t="shared" si="0"/>
        <v>0</v>
      </c>
      <c r="H29" s="42">
        <f t="shared" si="1"/>
        <v>0</v>
      </c>
    </row>
    <row r="30" spans="1:8" ht="15.75" thickBot="1" x14ac:dyDescent="0.3">
      <c r="A30" s="40">
        <v>15</v>
      </c>
      <c r="B30" s="74"/>
      <c r="C30" s="75"/>
      <c r="D30" s="11">
        <v>0</v>
      </c>
      <c r="E30" s="11">
        <v>0</v>
      </c>
      <c r="F30" s="12">
        <v>0</v>
      </c>
      <c r="G30" s="41">
        <f t="shared" si="0"/>
        <v>0</v>
      </c>
      <c r="H30" s="42">
        <f t="shared" si="1"/>
        <v>0</v>
      </c>
    </row>
    <row r="31" spans="1:8" x14ac:dyDescent="0.25">
      <c r="A31" s="76"/>
      <c r="B31" s="78" t="s">
        <v>4</v>
      </c>
      <c r="C31" s="79"/>
      <c r="D31" s="79"/>
      <c r="E31" s="79"/>
      <c r="F31" s="80"/>
      <c r="G31" s="67">
        <f>SUM(G16:G30)</f>
        <v>0</v>
      </c>
      <c r="H31" s="67">
        <f t="shared" ref="H31" si="2">SUM(H16:H30)</f>
        <v>0</v>
      </c>
    </row>
    <row r="32" spans="1:8" ht="15.75" thickBot="1" x14ac:dyDescent="0.3">
      <c r="A32" s="77"/>
      <c r="B32" s="69" t="s">
        <v>5</v>
      </c>
      <c r="C32" s="70"/>
      <c r="D32" s="70"/>
      <c r="E32" s="70"/>
      <c r="F32" s="71"/>
      <c r="G32" s="68"/>
      <c r="H32" s="68"/>
    </row>
    <row r="33" spans="1:8" ht="15.75" thickBot="1" x14ac:dyDescent="0.3">
      <c r="A33" s="91"/>
      <c r="B33" s="91"/>
      <c r="C33" s="91"/>
      <c r="D33" s="91"/>
      <c r="E33" s="91"/>
      <c r="F33" s="91"/>
      <c r="G33" s="91"/>
      <c r="H33" s="91"/>
    </row>
    <row r="34" spans="1:8" ht="19.5" thickBot="1" x14ac:dyDescent="0.35">
      <c r="A34" s="92" t="s">
        <v>74</v>
      </c>
      <c r="B34" s="93"/>
      <c r="C34" s="93"/>
      <c r="D34" s="93"/>
      <c r="E34" s="93"/>
      <c r="F34" s="93"/>
      <c r="G34" s="93"/>
      <c r="H34" s="94"/>
    </row>
    <row r="35" spans="1:8" ht="21.75" customHeight="1" thickBot="1" x14ac:dyDescent="0.3">
      <c r="A35" s="36"/>
      <c r="B35" s="36"/>
      <c r="C35" s="36"/>
      <c r="D35" s="36"/>
      <c r="E35" s="36"/>
      <c r="F35" s="36"/>
      <c r="G35" s="36"/>
      <c r="H35" s="37" t="s">
        <v>83</v>
      </c>
    </row>
    <row r="36" spans="1:8" ht="150.75" thickBot="1" x14ac:dyDescent="0.3">
      <c r="A36" s="38"/>
      <c r="B36" s="83" t="s">
        <v>1</v>
      </c>
      <c r="C36" s="95"/>
      <c r="D36" s="38" t="s">
        <v>6</v>
      </c>
      <c r="E36" s="39" t="str">
        <f>C7</f>
        <v xml:space="preserve">Sélectionner une valeur… </v>
      </c>
      <c r="F36" s="38" t="s">
        <v>3</v>
      </c>
      <c r="G36" s="38" t="s">
        <v>12</v>
      </c>
      <c r="H36" s="38" t="s">
        <v>71</v>
      </c>
    </row>
    <row r="37" spans="1:8" ht="15.75" thickBot="1" x14ac:dyDescent="0.3">
      <c r="A37" s="40">
        <v>1</v>
      </c>
      <c r="B37" s="89"/>
      <c r="C37" s="90"/>
      <c r="D37" s="11">
        <v>0</v>
      </c>
      <c r="E37" s="11">
        <v>0</v>
      </c>
      <c r="F37" s="12">
        <v>0</v>
      </c>
      <c r="G37" s="41">
        <f t="shared" ref="G37:G51" si="3">D37</f>
        <v>0</v>
      </c>
      <c r="H37" s="42">
        <f t="shared" ref="H37:H51" si="4">E37</f>
        <v>0</v>
      </c>
    </row>
    <row r="38" spans="1:8" ht="15.75" thickBot="1" x14ac:dyDescent="0.3">
      <c r="A38" s="40">
        <v>2</v>
      </c>
      <c r="B38" s="89"/>
      <c r="C38" s="90"/>
      <c r="D38" s="11">
        <v>0</v>
      </c>
      <c r="E38" s="11">
        <v>0</v>
      </c>
      <c r="F38" s="12">
        <v>0</v>
      </c>
      <c r="G38" s="41">
        <f t="shared" si="3"/>
        <v>0</v>
      </c>
      <c r="H38" s="42">
        <f t="shared" si="4"/>
        <v>0</v>
      </c>
    </row>
    <row r="39" spans="1:8" ht="15.75" thickBot="1" x14ac:dyDescent="0.3">
      <c r="A39" s="40">
        <v>3</v>
      </c>
      <c r="B39" s="89"/>
      <c r="C39" s="90"/>
      <c r="D39" s="11">
        <v>0</v>
      </c>
      <c r="E39" s="11">
        <v>0</v>
      </c>
      <c r="F39" s="12">
        <v>0</v>
      </c>
      <c r="G39" s="41">
        <f t="shared" si="3"/>
        <v>0</v>
      </c>
      <c r="H39" s="42">
        <f t="shared" si="4"/>
        <v>0</v>
      </c>
    </row>
    <row r="40" spans="1:8" ht="15.75" thickBot="1" x14ac:dyDescent="0.3">
      <c r="A40" s="40">
        <v>4</v>
      </c>
      <c r="B40" s="89"/>
      <c r="C40" s="90"/>
      <c r="D40" s="11">
        <v>0</v>
      </c>
      <c r="E40" s="11">
        <v>0</v>
      </c>
      <c r="F40" s="12">
        <v>0</v>
      </c>
      <c r="G40" s="41">
        <f t="shared" si="3"/>
        <v>0</v>
      </c>
      <c r="H40" s="42">
        <f t="shared" si="4"/>
        <v>0</v>
      </c>
    </row>
    <row r="41" spans="1:8" ht="15.75" thickBot="1" x14ac:dyDescent="0.3">
      <c r="A41" s="40">
        <v>5</v>
      </c>
      <c r="B41" s="89"/>
      <c r="C41" s="90"/>
      <c r="D41" s="11">
        <v>0</v>
      </c>
      <c r="E41" s="11">
        <v>0</v>
      </c>
      <c r="F41" s="12">
        <v>0</v>
      </c>
      <c r="G41" s="41">
        <f t="shared" si="3"/>
        <v>0</v>
      </c>
      <c r="H41" s="42">
        <f t="shared" si="4"/>
        <v>0</v>
      </c>
    </row>
    <row r="42" spans="1:8" ht="15.75" thickBot="1" x14ac:dyDescent="0.3">
      <c r="A42" s="40">
        <v>6</v>
      </c>
      <c r="B42" s="60"/>
      <c r="C42" s="61"/>
      <c r="D42" s="11">
        <v>0</v>
      </c>
      <c r="E42" s="11">
        <v>0</v>
      </c>
      <c r="F42" s="12">
        <v>0</v>
      </c>
      <c r="G42" s="41">
        <f t="shared" si="3"/>
        <v>0</v>
      </c>
      <c r="H42" s="42">
        <f t="shared" si="4"/>
        <v>0</v>
      </c>
    </row>
    <row r="43" spans="1:8" ht="15.75" thickBot="1" x14ac:dyDescent="0.3">
      <c r="A43" s="40">
        <v>7</v>
      </c>
      <c r="B43" s="60"/>
      <c r="C43" s="61"/>
      <c r="D43" s="11">
        <v>0</v>
      </c>
      <c r="E43" s="11">
        <v>0</v>
      </c>
      <c r="F43" s="12">
        <v>0</v>
      </c>
      <c r="G43" s="41">
        <f t="shared" si="3"/>
        <v>0</v>
      </c>
      <c r="H43" s="42">
        <f t="shared" si="4"/>
        <v>0</v>
      </c>
    </row>
    <row r="44" spans="1:8" ht="15.75" thickBot="1" x14ac:dyDescent="0.3">
      <c r="A44" s="40">
        <v>8</v>
      </c>
      <c r="B44" s="60"/>
      <c r="C44" s="61"/>
      <c r="D44" s="11">
        <v>0</v>
      </c>
      <c r="E44" s="11">
        <v>0</v>
      </c>
      <c r="F44" s="12">
        <v>0</v>
      </c>
      <c r="G44" s="41">
        <f t="shared" si="3"/>
        <v>0</v>
      </c>
      <c r="H44" s="42">
        <f t="shared" si="4"/>
        <v>0</v>
      </c>
    </row>
    <row r="45" spans="1:8" ht="14.45" customHeight="1" thickBot="1" x14ac:dyDescent="0.3">
      <c r="A45" s="40">
        <v>9</v>
      </c>
      <c r="B45" s="60"/>
      <c r="C45" s="61"/>
      <c r="D45" s="11">
        <v>0</v>
      </c>
      <c r="E45" s="11">
        <v>0</v>
      </c>
      <c r="F45" s="12">
        <v>0</v>
      </c>
      <c r="G45" s="41">
        <f t="shared" si="3"/>
        <v>0</v>
      </c>
      <c r="H45" s="42">
        <f t="shared" si="4"/>
        <v>0</v>
      </c>
    </row>
    <row r="46" spans="1:8" ht="15.75" thickBot="1" x14ac:dyDescent="0.3">
      <c r="A46" s="40">
        <v>10</v>
      </c>
      <c r="B46" s="74"/>
      <c r="C46" s="75"/>
      <c r="D46" s="11">
        <v>0</v>
      </c>
      <c r="E46" s="11">
        <v>0</v>
      </c>
      <c r="F46" s="12">
        <v>0</v>
      </c>
      <c r="G46" s="41">
        <f t="shared" si="3"/>
        <v>0</v>
      </c>
      <c r="H46" s="42">
        <f t="shared" si="4"/>
        <v>0</v>
      </c>
    </row>
    <row r="47" spans="1:8" ht="15.75" thickBot="1" x14ac:dyDescent="0.3">
      <c r="A47" s="40">
        <v>11</v>
      </c>
      <c r="B47" s="60"/>
      <c r="C47" s="61"/>
      <c r="D47" s="11">
        <v>0</v>
      </c>
      <c r="E47" s="11">
        <v>0</v>
      </c>
      <c r="F47" s="12">
        <v>0</v>
      </c>
      <c r="G47" s="41">
        <f t="shared" si="3"/>
        <v>0</v>
      </c>
      <c r="H47" s="42">
        <f t="shared" si="4"/>
        <v>0</v>
      </c>
    </row>
    <row r="48" spans="1:8" ht="15.75" thickBot="1" x14ac:dyDescent="0.3">
      <c r="A48" s="40">
        <v>12</v>
      </c>
      <c r="B48" s="60"/>
      <c r="C48" s="61"/>
      <c r="D48" s="11">
        <v>0</v>
      </c>
      <c r="E48" s="11">
        <v>0</v>
      </c>
      <c r="F48" s="12">
        <v>0</v>
      </c>
      <c r="G48" s="41">
        <f t="shared" si="3"/>
        <v>0</v>
      </c>
      <c r="H48" s="42">
        <f t="shared" si="4"/>
        <v>0</v>
      </c>
    </row>
    <row r="49" spans="1:12" ht="15.75" thickBot="1" x14ac:dyDescent="0.3">
      <c r="A49" s="40">
        <v>13</v>
      </c>
      <c r="B49" s="60"/>
      <c r="C49" s="61"/>
      <c r="D49" s="11">
        <v>0</v>
      </c>
      <c r="E49" s="11">
        <v>0</v>
      </c>
      <c r="F49" s="12">
        <v>0</v>
      </c>
      <c r="G49" s="41">
        <f t="shared" si="3"/>
        <v>0</v>
      </c>
      <c r="H49" s="42">
        <f t="shared" si="4"/>
        <v>0</v>
      </c>
    </row>
    <row r="50" spans="1:12" ht="15" customHeight="1" thickBot="1" x14ac:dyDescent="0.3">
      <c r="A50" s="40">
        <v>14</v>
      </c>
      <c r="B50" s="60"/>
      <c r="C50" s="61"/>
      <c r="D50" s="11">
        <v>0</v>
      </c>
      <c r="E50" s="11">
        <v>0</v>
      </c>
      <c r="F50" s="12">
        <v>0</v>
      </c>
      <c r="G50" s="41">
        <f t="shared" si="3"/>
        <v>0</v>
      </c>
      <c r="H50" s="42">
        <f t="shared" si="4"/>
        <v>0</v>
      </c>
    </row>
    <row r="51" spans="1:12" ht="15.75" thickBot="1" x14ac:dyDescent="0.3">
      <c r="A51" s="40">
        <v>15</v>
      </c>
      <c r="B51" s="74"/>
      <c r="C51" s="75"/>
      <c r="D51" s="11">
        <v>0</v>
      </c>
      <c r="E51" s="11">
        <v>0</v>
      </c>
      <c r="F51" s="12">
        <v>0</v>
      </c>
      <c r="G51" s="41">
        <f t="shared" si="3"/>
        <v>0</v>
      </c>
      <c r="H51" s="42">
        <f t="shared" si="4"/>
        <v>0</v>
      </c>
    </row>
    <row r="52" spans="1:12" x14ac:dyDescent="0.25">
      <c r="A52" s="76"/>
      <c r="B52" s="78" t="s">
        <v>4</v>
      </c>
      <c r="C52" s="79"/>
      <c r="D52" s="79"/>
      <c r="E52" s="79"/>
      <c r="F52" s="80"/>
      <c r="G52" s="67">
        <f>SUM(G37:G51)</f>
        <v>0</v>
      </c>
      <c r="H52" s="67">
        <f t="shared" ref="H52" si="5">SUM(H37:H51)</f>
        <v>0</v>
      </c>
    </row>
    <row r="53" spans="1:12" ht="15.75" thickBot="1" x14ac:dyDescent="0.3">
      <c r="A53" s="77"/>
      <c r="B53" s="69" t="s">
        <v>7</v>
      </c>
      <c r="C53" s="70"/>
      <c r="D53" s="70"/>
      <c r="E53" s="70"/>
      <c r="F53" s="71"/>
      <c r="G53" s="68"/>
      <c r="H53" s="68"/>
    </row>
    <row r="54" spans="1:12" x14ac:dyDescent="0.25">
      <c r="A54" s="72" t="s">
        <v>11</v>
      </c>
      <c r="B54" s="72"/>
      <c r="C54" s="72"/>
      <c r="D54" s="72"/>
      <c r="E54" s="72"/>
      <c r="F54" s="72"/>
      <c r="G54" s="72"/>
      <c r="H54" s="72"/>
    </row>
    <row r="55" spans="1:12" x14ac:dyDescent="0.25">
      <c r="A55" s="73"/>
      <c r="B55" s="73"/>
      <c r="C55" s="73"/>
      <c r="D55" s="73"/>
      <c r="E55" s="73"/>
      <c r="F55" s="73"/>
      <c r="G55" s="73"/>
      <c r="H55" s="73"/>
      <c r="K55" s="44"/>
      <c r="L55" s="44"/>
    </row>
    <row r="56" spans="1:12" ht="15.75" thickBot="1" x14ac:dyDescent="0.3">
      <c r="A56" s="45"/>
      <c r="B56" s="45"/>
      <c r="C56" s="45"/>
      <c r="D56" s="45"/>
      <c r="E56" s="45"/>
      <c r="F56" s="45"/>
      <c r="G56" s="45"/>
      <c r="H56" s="45"/>
      <c r="K56" s="44"/>
      <c r="L56" s="44"/>
    </row>
    <row r="57" spans="1:12" ht="15.75" thickBot="1" x14ac:dyDescent="0.3">
      <c r="A57" s="125" t="s">
        <v>59</v>
      </c>
      <c r="B57" s="126"/>
      <c r="C57" s="126"/>
      <c r="D57" s="126"/>
      <c r="E57" s="126"/>
      <c r="F57" s="126"/>
      <c r="G57" s="126"/>
      <c r="H57" s="127"/>
      <c r="K57" s="44"/>
    </row>
    <row r="58" spans="1:12" ht="15.75" thickBot="1" x14ac:dyDescent="0.3">
      <c r="A58" s="82"/>
      <c r="B58" s="82"/>
      <c r="C58" s="82"/>
      <c r="D58" s="82"/>
      <c r="E58" s="82"/>
      <c r="F58" s="82"/>
      <c r="G58" s="82"/>
      <c r="H58" s="81"/>
    </row>
    <row r="59" spans="1:12" ht="28.5" customHeight="1" thickBot="1" x14ac:dyDescent="0.3">
      <c r="D59" s="83" t="s">
        <v>8</v>
      </c>
      <c r="E59" s="84"/>
      <c r="F59" s="83" t="str">
        <f>C7</f>
        <v xml:space="preserve">Sélectionner une valeur… </v>
      </c>
      <c r="G59" s="84"/>
    </row>
    <row r="60" spans="1:12" ht="15.75" thickBot="1" x14ac:dyDescent="0.3">
      <c r="D60" s="85">
        <f>D10+G31+G52</f>
        <v>0</v>
      </c>
      <c r="E60" s="115"/>
      <c r="F60" s="87">
        <f>F10+H31+H52</f>
        <v>0</v>
      </c>
      <c r="G60" s="88"/>
    </row>
    <row r="62" spans="1:12" x14ac:dyDescent="0.25">
      <c r="C62" s="46" t="str">
        <f>IF(OR(C7="Sélectionner une valeur…",D10=0,D60=0,AND(C7&lt;&gt;"Chiffre d'affaires annuel",F60=0)),"Anomalie","")</f>
        <v>Anomalie</v>
      </c>
      <c r="D62" s="47" t="str">
        <f>IF(C62="Anomalie","Il manque des données dans la saisie des paramètres de calcul pour l'entreprise porteuse du projet","")</f>
        <v>Il manque des données dans la saisie des paramètres de calcul pour l'entreprise porteuse du projet</v>
      </c>
    </row>
    <row r="63" spans="1:12" x14ac:dyDescent="0.25">
      <c r="C63" s="48" t="s">
        <v>53</v>
      </c>
      <c r="D63" s="49" t="str">
        <f>IF($C$62="Anomalie",$C$62,IF(AND($D$60&gt;0,$D$60&lt;10,$F$60&gt;=0,$F$60&lt;=2000000),"Oui","Non"))</f>
        <v>Anomalie</v>
      </c>
    </row>
    <row r="64" spans="1:12" x14ac:dyDescent="0.25">
      <c r="C64" s="48" t="s">
        <v>51</v>
      </c>
      <c r="D64" s="49" t="str">
        <f>IF($C$62="Anomalie",$C$62,IF($D$63="Oui","Non",IF(AND($D$60&gt;0,$D$60&lt;50,$F$60&gt;=0,$F$60&lt;=10000000),"Oui","Non")))</f>
        <v>Anomalie</v>
      </c>
    </row>
    <row r="65" spans="3:4" x14ac:dyDescent="0.25">
      <c r="C65" s="48" t="s">
        <v>52</v>
      </c>
      <c r="D65" s="49" t="str">
        <f>IF($C$62="Anomalie",$C$62,IF(OR($D$63="Oui",$D$64="Oui"),"Non",IF(F59="Chiffre d'affaires annuel",IF(AND($D$60&gt;0,$D$60&lt;250,$F$60&gt;=0,$F$60&lt;=50000000),"Oui","Non"),IF(AND($D$60&gt;0,$D$60&lt;250,$F$60&gt;0,$F$60&lt;=43000000),"Oui","Non"))))</f>
        <v>Anomalie</v>
      </c>
    </row>
    <row r="66" spans="3:4" x14ac:dyDescent="0.25">
      <c r="C66" s="48" t="s">
        <v>54</v>
      </c>
      <c r="D66" s="49" t="str">
        <f>IF($C$62="Anomalie",$C$62,IF(AND($D$63="Non",$D$64="Non",$D$65="Non"),"Oui","Non"))</f>
        <v>Anomalie</v>
      </c>
    </row>
  </sheetData>
  <sheetProtection sheet="1" formatCells="0" formatColumns="0" formatRows="0" insertColumns="0" insertRows="0" insertHyperlinks="0" deleteColumns="0" deleteRows="0" sort="0" autoFilter="0" pivotTables="0"/>
  <mergeCells count="66">
    <mergeCell ref="A58:H58"/>
    <mergeCell ref="G52:G53"/>
    <mergeCell ref="H52:H53"/>
    <mergeCell ref="B53:F53"/>
    <mergeCell ref="A54:H55"/>
    <mergeCell ref="A57:H57"/>
    <mergeCell ref="B49:C49"/>
    <mergeCell ref="B50:C50"/>
    <mergeCell ref="B51:C51"/>
    <mergeCell ref="A52:A53"/>
    <mergeCell ref="B52:F52"/>
    <mergeCell ref="B44:C44"/>
    <mergeCell ref="B45:C45"/>
    <mergeCell ref="B46:C46"/>
    <mergeCell ref="B47:C47"/>
    <mergeCell ref="B48:C48"/>
    <mergeCell ref="B39:C39"/>
    <mergeCell ref="B40:C40"/>
    <mergeCell ref="B41:C41"/>
    <mergeCell ref="B42:C42"/>
    <mergeCell ref="B43:C43"/>
    <mergeCell ref="A33:H33"/>
    <mergeCell ref="B36:C36"/>
    <mergeCell ref="B37:C37"/>
    <mergeCell ref="B38:C38"/>
    <mergeCell ref="A34:H34"/>
    <mergeCell ref="B30:C30"/>
    <mergeCell ref="A31:A32"/>
    <mergeCell ref="B31:F31"/>
    <mergeCell ref="G31:G32"/>
    <mergeCell ref="H31:H32"/>
    <mergeCell ref="B32:F32"/>
    <mergeCell ref="B25:C25"/>
    <mergeCell ref="B26:C26"/>
    <mergeCell ref="B27:C27"/>
    <mergeCell ref="B28:C28"/>
    <mergeCell ref="B29:C29"/>
    <mergeCell ref="D11:G11"/>
    <mergeCell ref="A12:H12"/>
    <mergeCell ref="A13:H13"/>
    <mergeCell ref="F8:G8"/>
    <mergeCell ref="B24:C24"/>
    <mergeCell ref="B17:C17"/>
    <mergeCell ref="B18:C18"/>
    <mergeCell ref="B16:C16"/>
    <mergeCell ref="B19:C19"/>
    <mergeCell ref="B20:C20"/>
    <mergeCell ref="B21:C21"/>
    <mergeCell ref="B22:C22"/>
    <mergeCell ref="B23:C23"/>
    <mergeCell ref="D59:E59"/>
    <mergeCell ref="F59:G59"/>
    <mergeCell ref="D60:E60"/>
    <mergeCell ref="F60:G60"/>
    <mergeCell ref="A1:H1"/>
    <mergeCell ref="A2:H2"/>
    <mergeCell ref="A4:H4"/>
    <mergeCell ref="A5:H5"/>
    <mergeCell ref="C7:D7"/>
    <mergeCell ref="B15:C15"/>
    <mergeCell ref="A9:C9"/>
    <mergeCell ref="D9:E9"/>
    <mergeCell ref="F9:G9"/>
    <mergeCell ref="A10:C10"/>
    <mergeCell ref="D10:E10"/>
    <mergeCell ref="F10:G10"/>
  </mergeCells>
  <dataValidations count="2">
    <dataValidation showInputMessage="1" showErrorMessage="1" sqref="D10:E10" xr:uid="{8E890631-5D91-4E65-9E3B-0DB39DB3837D}"/>
    <dataValidation type="list" allowBlank="1" showInputMessage="1" showErrorMessage="1" sqref="C7:D7" xr:uid="{5E7C42BC-37A4-4D33-8B89-7B52FA1AD44E}">
      <formula1>"Sélectionner une valeur… ,Chiffre d'affaires annuel,Total du bilan annuel"</formula1>
    </dataValidation>
  </dataValidations>
  <hyperlinks>
    <hyperlink ref="A2:H2" r:id="rId1" display="selon l'Annexe I du Règlement Général d'Exemption par Catégorie (RGEC) n°651/2014 " xr:uid="{E5D47D3E-049F-4424-8299-04DE4C30F04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dimension ref="A1:J22"/>
  <sheetViews>
    <sheetView showGridLines="0" zoomScale="80" zoomScaleNormal="80" workbookViewId="0">
      <selection activeCell="F17" sqref="F17"/>
    </sheetView>
  </sheetViews>
  <sheetFormatPr baseColWidth="10" defaultColWidth="10.85546875" defaultRowHeight="15" x14ac:dyDescent="0.25"/>
  <cols>
    <col min="1" max="1" width="32.140625" style="31" customWidth="1"/>
    <col min="2" max="2" width="10.85546875" style="31"/>
    <col min="3" max="3" width="30.5703125" style="31" customWidth="1"/>
    <col min="4" max="4" width="11.42578125" style="31" customWidth="1"/>
    <col min="5" max="6" width="10.85546875" style="31"/>
    <col min="7" max="7" width="22.85546875" style="31" customWidth="1"/>
    <col min="8" max="16384" width="10.85546875" style="31"/>
  </cols>
  <sheetData>
    <row r="1" spans="1:10" x14ac:dyDescent="0.25">
      <c r="A1" s="128" t="s">
        <v>68</v>
      </c>
      <c r="B1" s="129"/>
      <c r="C1" s="129"/>
      <c r="D1" s="129"/>
      <c r="E1" s="129"/>
      <c r="F1" s="129"/>
      <c r="G1" s="129"/>
      <c r="H1" s="129"/>
      <c r="I1" s="129"/>
      <c r="J1" s="130"/>
    </row>
    <row r="2" spans="1:10" ht="15.75" thickBot="1" x14ac:dyDescent="0.3">
      <c r="A2" s="131"/>
      <c r="B2" s="131"/>
      <c r="C2" s="131"/>
      <c r="D2" s="131"/>
      <c r="E2" s="131"/>
      <c r="F2" s="131"/>
      <c r="G2" s="131"/>
      <c r="H2" s="131"/>
      <c r="I2" s="131"/>
      <c r="J2" s="131"/>
    </row>
    <row r="3" spans="1:10" ht="15.75" thickBot="1" x14ac:dyDescent="0.3">
      <c r="A3" s="50" t="s">
        <v>60</v>
      </c>
    </row>
    <row r="4" spans="1:10" x14ac:dyDescent="0.25">
      <c r="B4" s="51"/>
      <c r="C4" s="48" t="s">
        <v>53</v>
      </c>
      <c r="D4" s="52" t="str">
        <f>'Année N (dernier EC clôturé)'!$D$63</f>
        <v>Anomalie</v>
      </c>
      <c r="G4" s="53" t="s">
        <v>63</v>
      </c>
    </row>
    <row r="5" spans="1:10" x14ac:dyDescent="0.25">
      <c r="B5" s="51"/>
      <c r="C5" s="48" t="s">
        <v>51</v>
      </c>
      <c r="D5" s="52" t="str">
        <f>'Année N (dernier EC clôturé)'!$D$64</f>
        <v>Anomalie</v>
      </c>
      <c r="G5" s="48" t="s">
        <v>53</v>
      </c>
      <c r="H5" s="52" t="str">
        <f>IF(COUNTIF($D$10:$D$19,"Anomalie")=8,UPPER(D4),IF(COUNTIFS($C$4:$C$19,G5,$D$4:$D$19,"Oui")&gt;=2,"OUI","NON"))</f>
        <v>ANOMALIE</v>
      </c>
    </row>
    <row r="6" spans="1:10" x14ac:dyDescent="0.25">
      <c r="B6" s="51"/>
      <c r="C6" s="48" t="s">
        <v>52</v>
      </c>
      <c r="D6" s="52" t="str">
        <f>'Année N (dernier EC clôturé)'!$D$65</f>
        <v>Anomalie</v>
      </c>
      <c r="G6" s="48" t="s">
        <v>51</v>
      </c>
      <c r="H6" s="52" t="str">
        <f>IF(COUNTIF($D$10:$D$19,"Anomalie")=8,UPPER(D5),IF(COUNTIFS($C$4:$C$19,G6,$D$4:$D$19,"Oui")&gt;=2,"OUI","NON"))</f>
        <v>ANOMALIE</v>
      </c>
    </row>
    <row r="7" spans="1:10" x14ac:dyDescent="0.25">
      <c r="B7" s="51"/>
      <c r="C7" s="48" t="s">
        <v>54</v>
      </c>
      <c r="D7" s="52" t="str">
        <f>'Année N (dernier EC clôturé)'!$D$66</f>
        <v>Anomalie</v>
      </c>
      <c r="G7" s="48" t="s">
        <v>52</v>
      </c>
      <c r="H7" s="52" t="str">
        <f>IF(COUNTIF($D$10:$D$19,"Anomalie")=8,UPPER(D6),IF(COUNTIFS($C$4:$C$19,G7,$D$4:$D$19,"Oui")&gt;=2,"OUI","NON"))</f>
        <v>ANOMALIE</v>
      </c>
    </row>
    <row r="8" spans="1:10" ht="15.75" thickBot="1" x14ac:dyDescent="0.3">
      <c r="B8" s="51"/>
      <c r="C8" s="54" t="str">
        <f>IF(OR(D4="Oui",D5="Oui",D6="Oui"),"pme","non-pme")</f>
        <v>non-pme</v>
      </c>
      <c r="G8" s="48" t="s">
        <v>54</v>
      </c>
      <c r="H8" s="52" t="str">
        <f>IF(COUNTIF($D$10:$D$19,"Anomalie")=8,UPPER(D7),IF(COUNTIFS($C$4:$C$19,G8,$D$4:$D$19,"Oui")&gt;=2,"OUI","NON"))</f>
        <v>ANOMALIE</v>
      </c>
    </row>
    <row r="9" spans="1:10" ht="15.75" thickBot="1" x14ac:dyDescent="0.3">
      <c r="A9" s="55" t="s">
        <v>61</v>
      </c>
      <c r="B9" s="51"/>
    </row>
    <row r="10" spans="1:10" ht="16.5" thickBot="1" x14ac:dyDescent="0.3">
      <c r="B10" s="51"/>
      <c r="C10" s="48" t="s">
        <v>53</v>
      </c>
      <c r="D10" s="52" t="str">
        <f>'Année N-1'!$D$63</f>
        <v>Anomalie</v>
      </c>
      <c r="G10" s="133" t="b">
        <f>IF(OR(H5="Oui",H6="Oui",H7="Oui"),"PME",IF(H8="OUI","Non-PME",IF(AND(H5="NON",H6="NON",H7="NON",H8="NON"),IF(OR(AND(C8="pme",C14="pme"),AND(C8="pme",C20="pme"),AND(C14="pme",C20="pme")),"PME","Non-PME"))))</f>
        <v>0</v>
      </c>
      <c r="H10" s="134"/>
    </row>
    <row r="11" spans="1:10" x14ac:dyDescent="0.25">
      <c r="B11" s="51"/>
      <c r="C11" s="48" t="s">
        <v>51</v>
      </c>
      <c r="D11" s="52" t="str">
        <f>'Année N-1'!$D$64</f>
        <v>Anomalie</v>
      </c>
    </row>
    <row r="12" spans="1:10" x14ac:dyDescent="0.25">
      <c r="B12" s="51"/>
      <c r="C12" s="48" t="s">
        <v>52</v>
      </c>
      <c r="D12" s="52" t="str">
        <f>'Année N-1'!$D$65</f>
        <v>Anomalie</v>
      </c>
    </row>
    <row r="13" spans="1:10" x14ac:dyDescent="0.25">
      <c r="B13" s="51"/>
      <c r="C13" s="48" t="s">
        <v>54</v>
      </c>
      <c r="D13" s="52" t="str">
        <f>'Année N-1'!$D$66</f>
        <v>Anomalie</v>
      </c>
    </row>
    <row r="14" spans="1:10" ht="15.75" thickBot="1" x14ac:dyDescent="0.3">
      <c r="B14" s="51"/>
      <c r="C14" s="54" t="str">
        <f>IF(OR(D10="Oui",D11="Oui",D12="Oui"),"pme","non-pme")</f>
        <v>non-pme</v>
      </c>
    </row>
    <row r="15" spans="1:10" ht="15.75" thickBot="1" x14ac:dyDescent="0.3">
      <c r="A15" s="56" t="s">
        <v>62</v>
      </c>
      <c r="B15" s="51"/>
    </row>
    <row r="16" spans="1:10" x14ac:dyDescent="0.25">
      <c r="B16" s="51"/>
      <c r="C16" s="48" t="s">
        <v>53</v>
      </c>
      <c r="D16" s="52" t="str">
        <f>'Année N-2'!$D$63</f>
        <v>Anomalie</v>
      </c>
    </row>
    <row r="17" spans="1:4" x14ac:dyDescent="0.25">
      <c r="B17" s="51"/>
      <c r="C17" s="48" t="s">
        <v>51</v>
      </c>
      <c r="D17" s="52" t="str">
        <f>'Année N-2'!$D$64</f>
        <v>Anomalie</v>
      </c>
    </row>
    <row r="18" spans="1:4" x14ac:dyDescent="0.25">
      <c r="B18" s="51"/>
      <c r="C18" s="48" t="s">
        <v>52</v>
      </c>
      <c r="D18" s="52" t="str">
        <f>'Année N-2'!$D$65</f>
        <v>Anomalie</v>
      </c>
    </row>
    <row r="19" spans="1:4" x14ac:dyDescent="0.25">
      <c r="B19" s="51"/>
      <c r="C19" s="48" t="s">
        <v>54</v>
      </c>
      <c r="D19" s="52" t="str">
        <f>'Année N-2'!$D$66</f>
        <v>Anomalie</v>
      </c>
    </row>
    <row r="20" spans="1:4" x14ac:dyDescent="0.25">
      <c r="C20" s="54" t="str">
        <f>IF(OR(D16="Oui",D17="Oui",D18="Oui"),"pme","non-pme")</f>
        <v>non-pme</v>
      </c>
    </row>
    <row r="22" spans="1:4" ht="185.45" customHeight="1" x14ac:dyDescent="0.25">
      <c r="A22" s="132" t="s">
        <v>64</v>
      </c>
      <c r="B22" s="132"/>
      <c r="C22" s="132"/>
      <c r="D22" s="132"/>
    </row>
  </sheetData>
  <sheetProtection sheet="1" formatCells="0" formatColumns="0" formatRows="0" insertColumns="0" insertRows="0" insertHyperlinks="0" deleteColumns="0" deleteRows="0" sort="0" autoFilter="0" pivotTables="0"/>
  <mergeCells count="4">
    <mergeCell ref="A1:J1"/>
    <mergeCell ref="A2:J2"/>
    <mergeCell ref="A22:D22"/>
    <mergeCell ref="G10:H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Mémo</vt:lpstr>
      <vt:lpstr>Année N (dernier EC clôturé)</vt:lpstr>
      <vt:lpstr>Année N-1</vt:lpstr>
      <vt:lpstr>Année N-2</vt:lpstr>
      <vt:lpstr>Synthèse</vt:lpstr>
    </vt:vector>
  </TitlesOfParts>
  <Company>Region Occitanie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BARILLE Jeanne</dc:creator>
  <cp:lastModifiedBy>DELOGU Margaux</cp:lastModifiedBy>
  <dcterms:created xsi:type="dcterms:W3CDTF">2023-01-06T12:48:26Z</dcterms:created>
  <dcterms:modified xsi:type="dcterms:W3CDTF">2025-03-24T15:34:33Z</dcterms:modified>
</cp:coreProperties>
</file>